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8_{AE66453B-4981-464B-A11C-C8F23A1BFF1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講和橋" sheetId="5" r:id="rId1"/>
    <sheet name="荒神橋" sheetId="6" r:id="rId2"/>
    <sheet name="吾妻橋" sheetId="7" r:id="rId3"/>
    <sheet name="本庄神社前" sheetId="8" r:id="rId4"/>
    <sheet name="山片橋" sheetId="9" r:id="rId5"/>
    <sheet name="観音橋" sheetId="10" r:id="rId6"/>
    <sheet name="矢川" sheetId="11" r:id="rId7"/>
  </sheets>
  <definedNames>
    <definedName name="_xlnm.Print_Titles" localSheetId="5">観音橋!$1:$9</definedName>
    <definedName name="_xlnm.Print_Titles" localSheetId="2">吾妻橋!$1:$9</definedName>
    <definedName name="_xlnm.Print_Titles" localSheetId="1">荒神橋!$1:$9</definedName>
    <definedName name="_xlnm.Print_Titles" localSheetId="0">講和橋!$1:$9</definedName>
    <definedName name="_xlnm.Print_Titles" localSheetId="4">山片橋!$1:$9</definedName>
    <definedName name="_xlnm.Print_Titles" localSheetId="3">本庄神社前!$1:$9</definedName>
    <definedName name="_xlnm.Print_Titles" localSheetId="6">矢川!$1:$9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0" i="10" l="1"/>
  <c r="S52" i="11"/>
  <c r="R52" i="11"/>
  <c r="Q52" i="11"/>
  <c r="S51" i="11"/>
  <c r="R51" i="11"/>
  <c r="Q51" i="11"/>
  <c r="S50" i="11"/>
  <c r="R50" i="11"/>
  <c r="Q50" i="11"/>
  <c r="S52" i="10"/>
  <c r="R52" i="10"/>
  <c r="Q52" i="10"/>
  <c r="S51" i="10"/>
  <c r="R51" i="10"/>
  <c r="Q51" i="10"/>
  <c r="S50" i="10"/>
  <c r="R50" i="10"/>
  <c r="Q50" i="10"/>
  <c r="S52" i="8"/>
  <c r="R52" i="8"/>
  <c r="Q52" i="8"/>
  <c r="S51" i="8"/>
  <c r="R51" i="8"/>
  <c r="Q51" i="8"/>
  <c r="S50" i="8"/>
  <c r="R50" i="8"/>
  <c r="Q50" i="8"/>
  <c r="S52" i="7"/>
  <c r="R52" i="7"/>
  <c r="Q52" i="7"/>
  <c r="S51" i="7"/>
  <c r="R51" i="7"/>
  <c r="Q51" i="7"/>
  <c r="S50" i="7"/>
  <c r="R50" i="7"/>
  <c r="Q50" i="7"/>
  <c r="Q25" i="6"/>
  <c r="S52" i="5"/>
  <c r="R52" i="5"/>
  <c r="Q52" i="5"/>
  <c r="S51" i="5"/>
  <c r="R51" i="5"/>
  <c r="Q51" i="5"/>
  <c r="S50" i="5"/>
  <c r="R50" i="5"/>
  <c r="Q50" i="5"/>
  <c r="Q14" i="6"/>
  <c r="Q90" i="6" l="1"/>
  <c r="S25" i="6" l="1"/>
  <c r="R25" i="6"/>
  <c r="R10" i="6"/>
  <c r="Q16" i="10"/>
  <c r="Q16" i="9"/>
  <c r="R14" i="9"/>
  <c r="Q90" i="5"/>
  <c r="Q25" i="5"/>
  <c r="Q19" i="5"/>
  <c r="S10" i="8"/>
  <c r="R10" i="8"/>
  <c r="Q10" i="8"/>
  <c r="Q14" i="7"/>
  <c r="Q12" i="6"/>
  <c r="S90" i="6"/>
  <c r="R90" i="6"/>
  <c r="Q90" i="7"/>
  <c r="Q20" i="7"/>
  <c r="S12" i="5"/>
  <c r="R12" i="5"/>
  <c r="Q10" i="6"/>
  <c r="Q15" i="7"/>
  <c r="Q20" i="5"/>
  <c r="Q13" i="5"/>
  <c r="Q14" i="5"/>
  <c r="S10" i="11"/>
  <c r="R10" i="11"/>
  <c r="Q10" i="11"/>
  <c r="S25" i="11"/>
  <c r="R25" i="11"/>
  <c r="S10" i="10"/>
  <c r="R10" i="10"/>
  <c r="Q10" i="10"/>
  <c r="S25" i="10"/>
  <c r="R25" i="10"/>
  <c r="S10" i="9"/>
  <c r="R10" i="9"/>
  <c r="Q10" i="9"/>
  <c r="S25" i="9"/>
  <c r="R25" i="9"/>
  <c r="R16" i="9"/>
  <c r="S90" i="8"/>
  <c r="R90" i="8"/>
  <c r="S25" i="8"/>
  <c r="R25" i="8"/>
  <c r="R17" i="8"/>
  <c r="S17" i="8"/>
  <c r="Q16" i="8"/>
  <c r="R16" i="8"/>
  <c r="S10" i="7"/>
  <c r="R10" i="7"/>
  <c r="Q10" i="7"/>
  <c r="S25" i="7"/>
  <c r="R25" i="7"/>
  <c r="S10" i="6"/>
  <c r="R17" i="6"/>
  <c r="S17" i="6"/>
  <c r="S10" i="5"/>
  <c r="R10" i="5"/>
  <c r="Q10" i="5"/>
  <c r="R16" i="5"/>
  <c r="S90" i="11"/>
  <c r="R90" i="11"/>
  <c r="Q90" i="11"/>
  <c r="Q13" i="11"/>
  <c r="R13" i="11"/>
  <c r="S13" i="11"/>
  <c r="Q14" i="11"/>
  <c r="R14" i="11"/>
  <c r="S14" i="11"/>
  <c r="Q15" i="11"/>
  <c r="R15" i="11"/>
  <c r="S15" i="11"/>
  <c r="Q16" i="11"/>
  <c r="R16" i="11"/>
  <c r="S16" i="11"/>
  <c r="Q19" i="11"/>
  <c r="R19" i="11"/>
  <c r="S19" i="11"/>
  <c r="Q20" i="11"/>
  <c r="R20" i="11"/>
  <c r="S20" i="11"/>
  <c r="Q23" i="11"/>
  <c r="R23" i="11"/>
  <c r="S23" i="11"/>
  <c r="Q24" i="11"/>
  <c r="R24" i="11"/>
  <c r="S24" i="11"/>
  <c r="Q26" i="11"/>
  <c r="R26" i="11"/>
  <c r="S26" i="11"/>
  <c r="S12" i="11"/>
  <c r="R12" i="11"/>
  <c r="Q12" i="11"/>
  <c r="S90" i="10"/>
  <c r="R90" i="10"/>
  <c r="S26" i="10"/>
  <c r="R26" i="10"/>
  <c r="Q26" i="10"/>
  <c r="S20" i="10"/>
  <c r="R20" i="10"/>
  <c r="Q20" i="10"/>
  <c r="S19" i="10"/>
  <c r="R19" i="10"/>
  <c r="Q19" i="10"/>
  <c r="S16" i="10"/>
  <c r="R16" i="10"/>
  <c r="S15" i="10"/>
  <c r="R15" i="10"/>
  <c r="Q15" i="10"/>
  <c r="S14" i="10"/>
  <c r="R14" i="10"/>
  <c r="Q14" i="10"/>
  <c r="S13" i="10"/>
  <c r="R13" i="10"/>
  <c r="Q13" i="10"/>
  <c r="S12" i="10"/>
  <c r="R12" i="10"/>
  <c r="Q12" i="10"/>
  <c r="S90" i="9"/>
  <c r="R90" i="9"/>
  <c r="Q90" i="9"/>
  <c r="S26" i="9"/>
  <c r="R26" i="9"/>
  <c r="Q26" i="9"/>
  <c r="S15" i="9"/>
  <c r="R15" i="9"/>
  <c r="Q15" i="9"/>
  <c r="S14" i="9"/>
  <c r="Q14" i="9"/>
  <c r="S13" i="9"/>
  <c r="R13" i="9"/>
  <c r="Q13" i="9"/>
  <c r="S12" i="9"/>
  <c r="R12" i="9"/>
  <c r="Q12" i="9"/>
  <c r="S26" i="8"/>
  <c r="R26" i="8"/>
  <c r="Q26" i="8"/>
  <c r="S20" i="8"/>
  <c r="R20" i="8"/>
  <c r="Q20" i="8"/>
  <c r="S19" i="8"/>
  <c r="R19" i="8"/>
  <c r="Q19" i="8"/>
  <c r="S15" i="8"/>
  <c r="R15" i="8"/>
  <c r="Q15" i="8"/>
  <c r="S14" i="8"/>
  <c r="R14" i="8"/>
  <c r="Q14" i="8"/>
  <c r="S13" i="8"/>
  <c r="R13" i="8"/>
  <c r="Q13" i="8"/>
  <c r="S12" i="8"/>
  <c r="R12" i="8"/>
  <c r="Q12" i="8"/>
  <c r="S90" i="7"/>
  <c r="R90" i="7"/>
  <c r="S26" i="7"/>
  <c r="R26" i="7"/>
  <c r="Q26" i="7"/>
  <c r="S20" i="7"/>
  <c r="R20" i="7"/>
  <c r="S19" i="7"/>
  <c r="R19" i="7"/>
  <c r="Q19" i="7"/>
  <c r="Q13" i="7"/>
  <c r="R13" i="7"/>
  <c r="S13" i="7"/>
  <c r="R14" i="7"/>
  <c r="S14" i="7"/>
  <c r="R15" i="7"/>
  <c r="S15" i="7"/>
  <c r="R16" i="7"/>
  <c r="S12" i="7"/>
  <c r="R12" i="7"/>
  <c r="Q12" i="7"/>
  <c r="Q13" i="6"/>
  <c r="R13" i="6"/>
  <c r="S13" i="6"/>
  <c r="R14" i="6"/>
  <c r="S14" i="6"/>
  <c r="Q15" i="6"/>
  <c r="R15" i="6"/>
  <c r="S15" i="6"/>
  <c r="Q16" i="6"/>
  <c r="R16" i="6"/>
  <c r="S12" i="6"/>
  <c r="R12" i="6"/>
  <c r="S90" i="5"/>
  <c r="R90" i="5"/>
  <c r="S26" i="5"/>
  <c r="R26" i="5"/>
  <c r="Q26" i="5"/>
  <c r="S25" i="5"/>
  <c r="R25" i="5"/>
  <c r="S20" i="5"/>
  <c r="R20" i="5"/>
  <c r="S19" i="5"/>
  <c r="R19" i="5"/>
  <c r="S15" i="5"/>
  <c r="R15" i="5"/>
  <c r="Q15" i="5"/>
  <c r="S14" i="5"/>
  <c r="R14" i="5"/>
  <c r="S13" i="5"/>
  <c r="R13" i="5"/>
  <c r="Q12" i="5"/>
</calcChain>
</file>

<file path=xl/sharedStrings.xml><?xml version="1.0" encoding="utf-8"?>
<sst xmlns="http://schemas.openxmlformats.org/spreadsheetml/2006/main" count="3305" uniqueCount="345">
  <si>
    <t>㎎/ｌ</t>
    <rPh sb="0" eb="1">
      <t>グラム</t>
    </rPh>
    <rPh sb="2" eb="3">
      <t>リットル</t>
    </rPh>
    <phoneticPr fontId="2"/>
  </si>
  <si>
    <t>藤井川</t>
    <rPh sb="0" eb="2">
      <t>フジイ</t>
    </rPh>
    <rPh sb="2" eb="3">
      <t>ガワ</t>
    </rPh>
    <phoneticPr fontId="2"/>
  </si>
  <si>
    <t>度</t>
    <rPh sb="0" eb="1">
      <t>℃</t>
    </rPh>
    <phoneticPr fontId="2"/>
  </si>
  <si>
    <t>㎝</t>
    <rPh sb="0" eb="1">
      <t>センチ</t>
    </rPh>
    <phoneticPr fontId="2"/>
  </si>
  <si>
    <t>水系</t>
  </si>
  <si>
    <t>測定地点名</t>
  </si>
  <si>
    <t>採取年月日</t>
  </si>
  <si>
    <t>気温</t>
  </si>
  <si>
    <t>水温</t>
  </si>
  <si>
    <t>透視度</t>
  </si>
  <si>
    <t>測定項目</t>
  </si>
  <si>
    <t>p　H</t>
  </si>
  <si>
    <t>D　O</t>
  </si>
  <si>
    <t>B　O　D</t>
  </si>
  <si>
    <t>C　O　D　</t>
  </si>
  <si>
    <t>S　S</t>
  </si>
  <si>
    <t>n-ヘキサン抽出物質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</si>
  <si>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</si>
  <si>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</si>
  <si>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</si>
  <si>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</si>
  <si>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</si>
  <si>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</si>
  <si>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</si>
  <si>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</si>
  <si>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</si>
  <si>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　C　B</t>
  </si>
  <si>
    <t>ジクロロメタン</t>
  </si>
  <si>
    <t>四塩化炭素</t>
  </si>
  <si>
    <t>1,2-ジクロロエタン</t>
  </si>
  <si>
    <t>1,1-ジクロロエチレン</t>
  </si>
  <si>
    <t>ｼｽ-1,2-ｼﾞｸﾛﾛｴﾁﾚﾝ</t>
  </si>
  <si>
    <t>1,1,1-ﾄﾘｸﾛﾛｴﾀﾝ</t>
  </si>
  <si>
    <t>1,1,2-ﾄﾘｸﾛﾛｴﾀﾝ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</si>
  <si>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</si>
  <si>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</si>
  <si>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</si>
  <si>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</si>
  <si>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</si>
  <si>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</si>
  <si>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</si>
  <si>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</si>
  <si>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フェノール類</t>
  </si>
  <si>
    <t>銅</t>
  </si>
  <si>
    <t>クロム</t>
  </si>
  <si>
    <t>有機態窒素</t>
  </si>
  <si>
    <t>アンモニア態窒素</t>
  </si>
  <si>
    <t>電気伝導度</t>
  </si>
  <si>
    <t>濁度</t>
  </si>
  <si>
    <t>トリハロメタン生成能</t>
  </si>
  <si>
    <t>クロロホルム生成能</t>
  </si>
  <si>
    <t>ブロモホルム生成能</t>
  </si>
  <si>
    <t>クロロホルム</t>
  </si>
  <si>
    <t>イソキサチオン</t>
  </si>
  <si>
    <t>ダイアジノン</t>
  </si>
  <si>
    <t>フェニトロチオン</t>
  </si>
  <si>
    <t>イソプロチオラン</t>
  </si>
  <si>
    <t>オキシン銅</t>
  </si>
  <si>
    <t>クロロタロニル</t>
  </si>
  <si>
    <t>プロピザミド</t>
  </si>
  <si>
    <t>ジクロルボス</t>
  </si>
  <si>
    <t>フェノブカルブ</t>
  </si>
  <si>
    <t>イプロベンホス</t>
  </si>
  <si>
    <t>クロルニトロフェン</t>
  </si>
  <si>
    <t>トルエン</t>
  </si>
  <si>
    <t>キシレン</t>
  </si>
  <si>
    <t>ニッケル</t>
  </si>
  <si>
    <t>モリブデン</t>
  </si>
  <si>
    <t>アンチモン</t>
  </si>
  <si>
    <t>硝酸性窒素及び亜硝酸性窒素</t>
  </si>
  <si>
    <t>特記事項</t>
  </si>
  <si>
    <t>℃</t>
    <phoneticPr fontId="2"/>
  </si>
  <si>
    <t>講和橋</t>
    <phoneticPr fontId="2"/>
  </si>
  <si>
    <t>平均</t>
    <rPh sb="0" eb="2">
      <t>ヘイキン</t>
    </rPh>
    <phoneticPr fontId="1"/>
  </si>
  <si>
    <t>最大</t>
    <rPh sb="0" eb="2">
      <t>サイダイ</t>
    </rPh>
    <phoneticPr fontId="1"/>
  </si>
  <si>
    <t>最小</t>
    <rPh sb="0" eb="2">
      <t>サイショウ</t>
    </rPh>
    <phoneticPr fontId="1"/>
  </si>
  <si>
    <t>本郷川</t>
    <phoneticPr fontId="2"/>
  </si>
  <si>
    <t>本郷川</t>
    <phoneticPr fontId="2"/>
  </si>
  <si>
    <t>羽原川</t>
    <phoneticPr fontId="2"/>
  </si>
  <si>
    <t>芦田川</t>
    <phoneticPr fontId="2"/>
  </si>
  <si>
    <t>矢川</t>
    <rPh sb="0" eb="1">
      <t>ヤ</t>
    </rPh>
    <rPh sb="1" eb="2">
      <t>カワ</t>
    </rPh>
    <phoneticPr fontId="2"/>
  </si>
  <si>
    <t>山南川</t>
    <phoneticPr fontId="2"/>
  </si>
  <si>
    <t>荒神橋</t>
    <phoneticPr fontId="2"/>
  </si>
  <si>
    <t>吾妻橋</t>
    <phoneticPr fontId="2"/>
  </si>
  <si>
    <t>山片橋</t>
    <phoneticPr fontId="2"/>
  </si>
  <si>
    <t>硝酸性窒素</t>
  </si>
  <si>
    <t>亜硝酸性窒素</t>
  </si>
  <si>
    <t>ふっ素</t>
  </si>
  <si>
    <t>ほう素</t>
  </si>
  <si>
    <t>ブロモジクロロメタン生成能</t>
  </si>
  <si>
    <t>ジブロモクロロメタン生成能</t>
  </si>
  <si>
    <t>トランス-1,2-ジクロロエチレン</t>
  </si>
  <si>
    <t>1,2-ジクロロプロパン</t>
  </si>
  <si>
    <t>p-ジクロロベンゼン</t>
  </si>
  <si>
    <t>EPN</t>
  </si>
  <si>
    <t>フタル酸ジエチルヘキシル</t>
  </si>
  <si>
    <t>エピクロロヒドリン</t>
  </si>
  <si>
    <t>1,4-ジオキサン</t>
  </si>
  <si>
    <t>全マンガン</t>
  </si>
  <si>
    <t>ウラン</t>
  </si>
  <si>
    <t>亜鉛</t>
  </si>
  <si>
    <t>鉄_溶解性</t>
  </si>
  <si>
    <t>マンガン_溶解性</t>
  </si>
  <si>
    <t>フェノール</t>
  </si>
  <si>
    <t>ホルムアルデヒド</t>
  </si>
  <si>
    <t>塩素イオン</t>
  </si>
  <si>
    <t>燐酸態燐</t>
  </si>
  <si>
    <t>クロロフィルa</t>
  </si>
  <si>
    <r>
      <t>㎎/ｍ</t>
    </r>
    <r>
      <rPr>
        <vertAlign val="superscript"/>
        <sz val="8"/>
        <rFont val="細明朝体"/>
        <family val="3"/>
        <charset val="128"/>
      </rPr>
      <t>３</t>
    </r>
    <rPh sb="0" eb="1">
      <t>グラム</t>
    </rPh>
    <phoneticPr fontId="2"/>
  </si>
  <si>
    <t>ふん便性大腸菌群数</t>
  </si>
  <si>
    <r>
      <t>μ</t>
    </r>
    <r>
      <rPr>
        <sz val="10"/>
        <rFont val="Arial"/>
        <family val="2"/>
      </rPr>
      <t>S</t>
    </r>
    <r>
      <rPr>
        <sz val="10"/>
        <rFont val="細明朝体"/>
        <family val="3"/>
        <charset val="128"/>
      </rPr>
      <t>/㎝</t>
    </r>
    <rPh sb="3" eb="4">
      <t>センチ</t>
    </rPh>
    <phoneticPr fontId="2"/>
  </si>
  <si>
    <t>m</t>
    <phoneticPr fontId="2"/>
  </si>
  <si>
    <t>㎎/L</t>
    <rPh sb="0" eb="1">
      <t>グラム</t>
    </rPh>
    <phoneticPr fontId="2"/>
  </si>
  <si>
    <t>大腸菌群数</t>
    <phoneticPr fontId="1"/>
  </si>
  <si>
    <r>
      <t>MPN/100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</si>
  <si>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全亜鉛</t>
    <rPh sb="0" eb="1">
      <t>ゼン</t>
    </rPh>
    <rPh sb="1" eb="3">
      <t>アエン</t>
    </rPh>
    <phoneticPr fontId="1"/>
  </si>
  <si>
    <t>ノニルフェノール</t>
    <phoneticPr fontId="1"/>
  </si>
  <si>
    <t>透明度</t>
    <rPh sb="0" eb="1">
      <t>トオル</t>
    </rPh>
    <rPh sb="1" eb="2">
      <t>メイ</t>
    </rPh>
    <rPh sb="2" eb="3">
      <t>ド</t>
    </rPh>
    <phoneticPr fontId="1"/>
  </si>
  <si>
    <t>大腸菌数</t>
    <phoneticPr fontId="1"/>
  </si>
  <si>
    <t>T　O　C</t>
    <phoneticPr fontId="1"/>
  </si>
  <si>
    <t>個/100mL</t>
    <rPh sb="0" eb="1">
      <t>コ</t>
    </rPh>
    <phoneticPr fontId="2"/>
  </si>
  <si>
    <t>メチレンブルー活性物質</t>
    <phoneticPr fontId="1"/>
  </si>
  <si>
    <t>直鎖アルキルベンゼンスルホン酸及びその塩</t>
  </si>
  <si>
    <t>4-t-オクチルフェノール</t>
  </si>
  <si>
    <t>アニリン</t>
  </si>
  <si>
    <t>2,4-ジクロロフェノール</t>
  </si>
  <si>
    <t>ビスフェノールＡ</t>
  </si>
  <si>
    <t>クロロエチレン</t>
    <phoneticPr fontId="1"/>
  </si>
  <si>
    <t>クロロエチレン</t>
    <phoneticPr fontId="1"/>
  </si>
  <si>
    <t>底層溶存酸素量</t>
    <rPh sb="0" eb="2">
      <t>テイソウ</t>
    </rPh>
    <rPh sb="2" eb="6">
      <t>ヨウゾンサンソ</t>
    </rPh>
    <rPh sb="6" eb="7">
      <t>リョウ</t>
    </rPh>
    <phoneticPr fontId="1"/>
  </si>
  <si>
    <t>流量</t>
    <rPh sb="0" eb="2">
      <t>リュウリョウ</t>
    </rPh>
    <phoneticPr fontId="1"/>
  </si>
  <si>
    <r>
      <t>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/S</t>
    </r>
    <phoneticPr fontId="1"/>
  </si>
  <si>
    <t>生活環境項目</t>
    <rPh sb="0" eb="2">
      <t>セイカツ</t>
    </rPh>
    <rPh sb="2" eb="4">
      <t>カンキョウ</t>
    </rPh>
    <rPh sb="4" eb="6">
      <t>コウモク</t>
    </rPh>
    <phoneticPr fontId="1"/>
  </si>
  <si>
    <t>補足測定項目</t>
    <rPh sb="0" eb="2">
      <t>ホソク</t>
    </rPh>
    <rPh sb="2" eb="4">
      <t>ソクテイ</t>
    </rPh>
    <rPh sb="4" eb="6">
      <t>コウモク</t>
    </rPh>
    <phoneticPr fontId="1"/>
  </si>
  <si>
    <t>健康項目</t>
    <rPh sb="0" eb="2">
      <t>ケンコウ</t>
    </rPh>
    <rPh sb="2" eb="4">
      <t>コウモク</t>
    </rPh>
    <phoneticPr fontId="1"/>
  </si>
  <si>
    <t>特殊項目</t>
    <rPh sb="0" eb="2">
      <t>トクシュ</t>
    </rPh>
    <rPh sb="2" eb="4">
      <t>コウモク</t>
    </rPh>
    <phoneticPr fontId="1"/>
  </si>
  <si>
    <t>要監視項目</t>
    <rPh sb="0" eb="1">
      <t>ヨウ</t>
    </rPh>
    <rPh sb="1" eb="3">
      <t>カンシ</t>
    </rPh>
    <rPh sb="3" eb="5">
      <t>コウモク</t>
    </rPh>
    <phoneticPr fontId="1"/>
  </si>
  <si>
    <t>その他の項目</t>
    <rPh sb="2" eb="3">
      <t>タ</t>
    </rPh>
    <rPh sb="4" eb="6">
      <t>コウモク</t>
    </rPh>
    <phoneticPr fontId="1"/>
  </si>
  <si>
    <t>6.5～8.5</t>
    <phoneticPr fontId="1"/>
  </si>
  <si>
    <t>3 以下</t>
    <phoneticPr fontId="1"/>
  </si>
  <si>
    <t>――</t>
    <phoneticPr fontId="1"/>
  </si>
  <si>
    <t>25 以下</t>
    <rPh sb="3" eb="5">
      <t>イカ</t>
    </rPh>
    <phoneticPr fontId="1"/>
  </si>
  <si>
    <t>検出されないこと</t>
    <rPh sb="0" eb="2">
      <t>ケンシュツ</t>
    </rPh>
    <phoneticPr fontId="1"/>
  </si>
  <si>
    <t>0.003 以下</t>
    <phoneticPr fontId="1"/>
  </si>
  <si>
    <t>0.01 以下</t>
    <phoneticPr fontId="1"/>
  </si>
  <si>
    <t>0.05 以下</t>
    <phoneticPr fontId="1"/>
  </si>
  <si>
    <t>0.0005 以下</t>
    <phoneticPr fontId="1"/>
  </si>
  <si>
    <t>0.02 以下</t>
    <phoneticPr fontId="1"/>
  </si>
  <si>
    <t>0.002 以下</t>
    <phoneticPr fontId="1"/>
  </si>
  <si>
    <t>0.004 以下</t>
    <phoneticPr fontId="1"/>
  </si>
  <si>
    <t>0.1 以下</t>
    <phoneticPr fontId="1"/>
  </si>
  <si>
    <t>0.04 以下</t>
    <phoneticPr fontId="1"/>
  </si>
  <si>
    <t>1 以下</t>
    <phoneticPr fontId="1"/>
  </si>
  <si>
    <t>0.006 以下</t>
    <phoneticPr fontId="1"/>
  </si>
  <si>
    <t>10 以下</t>
    <phoneticPr fontId="1"/>
  </si>
  <si>
    <t>0.8 以下</t>
    <phoneticPr fontId="1"/>
  </si>
  <si>
    <t>0.06 以下</t>
    <phoneticPr fontId="1"/>
  </si>
  <si>
    <t>0.2 以下</t>
    <phoneticPr fontId="1"/>
  </si>
  <si>
    <t>0.008 以下</t>
    <phoneticPr fontId="1"/>
  </si>
  <si>
    <t>0.005 以下</t>
    <phoneticPr fontId="1"/>
  </si>
  <si>
    <t>0.03 以下</t>
    <phoneticPr fontId="1"/>
  </si>
  <si>
    <t>0.6 以下</t>
    <phoneticPr fontId="1"/>
  </si>
  <si>
    <t>0.4 以下</t>
    <phoneticPr fontId="1"/>
  </si>
  <si>
    <t>0.07 以下</t>
    <phoneticPr fontId="1"/>
  </si>
  <si>
    <t>0.0004 以下</t>
    <phoneticPr fontId="1"/>
  </si>
  <si>
    <t>環境基準
または
指針値</t>
    <rPh sb="0" eb="2">
      <t>カンキョウ</t>
    </rPh>
    <rPh sb="2" eb="4">
      <t>キジュン</t>
    </rPh>
    <rPh sb="9" eb="12">
      <t>シシンチ</t>
    </rPh>
    <phoneticPr fontId="1"/>
  </si>
  <si>
    <t>5 以上</t>
    <rPh sb="2" eb="4">
      <t>イジョウ</t>
    </rPh>
    <phoneticPr fontId="1"/>
  </si>
  <si>
    <t>環境基準類型</t>
    <rPh sb="0" eb="2">
      <t>カンキョウ</t>
    </rPh>
    <rPh sb="2" eb="4">
      <t>キジュン</t>
    </rPh>
    <rPh sb="4" eb="6">
      <t>ルイケイ</t>
    </rPh>
    <phoneticPr fontId="1"/>
  </si>
  <si>
    <t>河川B</t>
    <rPh sb="0" eb="2">
      <t>カセン</t>
    </rPh>
    <phoneticPr fontId="1"/>
  </si>
  <si>
    <t>河川B</t>
    <phoneticPr fontId="1"/>
  </si>
  <si>
    <t>河川C</t>
    <phoneticPr fontId="1"/>
  </si>
  <si>
    <t>5 以下</t>
    <phoneticPr fontId="1"/>
  </si>
  <si>
    <t>50 以下</t>
    <rPh sb="3" eb="5">
      <t>イカ</t>
    </rPh>
    <phoneticPr fontId="1"/>
  </si>
  <si>
    <t>河川A</t>
    <phoneticPr fontId="1"/>
  </si>
  <si>
    <t>2 以下</t>
    <phoneticPr fontId="1"/>
  </si>
  <si>
    <t>7.5 以上</t>
    <rPh sb="4" eb="6">
      <t>イジョウ</t>
    </rPh>
    <phoneticPr fontId="1"/>
  </si>
  <si>
    <t>1000 以下</t>
    <rPh sb="5" eb="7">
      <t>イカ</t>
    </rPh>
    <phoneticPr fontId="1"/>
  </si>
  <si>
    <t>観音橋</t>
    <phoneticPr fontId="2"/>
  </si>
  <si>
    <t>本庄神社前</t>
    <phoneticPr fontId="2"/>
  </si>
  <si>
    <t>㎎/L</t>
    <phoneticPr fontId="1"/>
  </si>
  <si>
    <t>ﾍﾟﾙﾌﾙｵﾛｵｸﾀﾝｽﾙﾎﾝ酸(PFOS)</t>
    <rPh sb="15" eb="16">
      <t>サン</t>
    </rPh>
    <phoneticPr fontId="1"/>
  </si>
  <si>
    <t>ﾍﾟﾙﾌﾙｵﾛｵｸﾀﾝ酸(PFOA)</t>
    <phoneticPr fontId="1"/>
  </si>
  <si>
    <t>0.00005 以下</t>
    <phoneticPr fontId="1"/>
  </si>
  <si>
    <r>
      <t>CFU/100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</si>
  <si>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300 以下</t>
    <rPh sb="4" eb="6">
      <t>イカ</t>
    </rPh>
    <phoneticPr fontId="1"/>
  </si>
  <si>
    <t>2025年度　公共用水水質結果一覧表（講和橋）</t>
    <phoneticPr fontId="1"/>
  </si>
  <si>
    <t>2025年度　公共用水水質結果一覧表（荒神橋）</t>
    <phoneticPr fontId="1"/>
  </si>
  <si>
    <t>2025年度　公共用水水質結果一覧表（吾妻橋）</t>
    <phoneticPr fontId="1"/>
  </si>
  <si>
    <t>2025年度　公共用水水質結果一覧表（本庄神社前）</t>
    <phoneticPr fontId="1"/>
  </si>
  <si>
    <t>2025年度　公共用水水質結果一覧表（山片橋）</t>
    <phoneticPr fontId="1"/>
  </si>
  <si>
    <t>2025年度　公共用水水質結果一覧表（観音橋）</t>
    <phoneticPr fontId="1"/>
  </si>
  <si>
    <t>2025年度　公共用水水質結果一覧表（矢川）</t>
    <phoneticPr fontId="1"/>
  </si>
  <si>
    <t>23.3</t>
  </si>
  <si>
    <t>16.2</t>
  </si>
  <si>
    <t>&gt;30</t>
  </si>
  <si>
    <t>18.1</t>
  </si>
  <si>
    <t>14.5</t>
  </si>
  <si>
    <t>18.2</t>
  </si>
  <si>
    <t>14.7</t>
  </si>
  <si>
    <t>13.5</t>
  </si>
  <si>
    <t>14.3</t>
  </si>
  <si>
    <t>15.0</t>
  </si>
  <si>
    <t>19.2</t>
  </si>
  <si>
    <t>16.5</t>
  </si>
  <si>
    <t>17.6</t>
  </si>
  <si>
    <t>14.2</t>
  </si>
  <si>
    <t>14.4</t>
  </si>
  <si>
    <t>&lt;1</t>
    <phoneticPr fontId="1"/>
  </si>
  <si>
    <t>15.2</t>
  </si>
  <si>
    <t>14.6</t>
  </si>
  <si>
    <t>23.7</t>
  </si>
  <si>
    <t>18.3</t>
  </si>
  <si>
    <t>22.8</t>
  </si>
  <si>
    <t>24.2</t>
  </si>
  <si>
    <t>23.4</t>
  </si>
  <si>
    <t>18.4</t>
  </si>
  <si>
    <t>19.4</t>
  </si>
  <si>
    <t>22.1</t>
  </si>
  <si>
    <t>19.3</t>
  </si>
  <si>
    <t>20.0</t>
  </si>
  <si>
    <t>18.7</t>
  </si>
  <si>
    <t>22.0</t>
  </si>
  <si>
    <t>19.6</t>
  </si>
  <si>
    <t>20.1</t>
  </si>
  <si>
    <t>22.7</t>
  </si>
  <si>
    <t>19.9</t>
  </si>
  <si>
    <t>21.7</t>
  </si>
  <si>
    <t>30.5</t>
  </si>
  <si>
    <t>30.1</t>
  </si>
  <si>
    <t>10</t>
  </si>
  <si>
    <t>&lt;0.0003</t>
  </si>
  <si>
    <t>&lt;0.1</t>
  </si>
  <si>
    <t>&lt;0.005</t>
  </si>
  <si>
    <t>&lt;0.01</t>
  </si>
  <si>
    <t>&lt;0.0005</t>
  </si>
  <si>
    <t>&lt;0.002</t>
  </si>
  <si>
    <t>&lt;0.0002</t>
  </si>
  <si>
    <t>&lt;0.0004</t>
  </si>
  <si>
    <t>&lt;0.004</t>
  </si>
  <si>
    <t>&lt;0.0006</t>
  </si>
  <si>
    <t>&lt;0.001</t>
  </si>
  <si>
    <t>&lt;0.007</t>
  </si>
  <si>
    <t>29.6</t>
  </si>
  <si>
    <t>25.7</t>
  </si>
  <si>
    <t>30.6</t>
  </si>
  <si>
    <t>27.3</t>
  </si>
  <si>
    <t>30.4</t>
  </si>
  <si>
    <t>28.3</t>
  </si>
  <si>
    <t>28.1</t>
  </si>
  <si>
    <t>29.2</t>
  </si>
  <si>
    <t>32.8</t>
  </si>
  <si>
    <t>32.4</t>
  </si>
  <si>
    <t>15</t>
  </si>
  <si>
    <t>32.6</t>
  </si>
  <si>
    <t>31.8</t>
  </si>
  <si>
    <t>&lt;0.005</t>
    <phoneticPr fontId="1"/>
  </si>
  <si>
    <t xml:space="preserve">&lt;0.00004 </t>
    <phoneticPr fontId="1"/>
  </si>
  <si>
    <t>&lt;0.002</t>
    <phoneticPr fontId="1"/>
  </si>
  <si>
    <t>&lt;0.0003</t>
    <phoneticPr fontId="1"/>
  </si>
  <si>
    <t>&lt;0.002</t>
    <phoneticPr fontId="1"/>
  </si>
  <si>
    <t>&lt;0.0002</t>
    <phoneticPr fontId="1"/>
  </si>
  <si>
    <t>&lt;0.001</t>
    <phoneticPr fontId="1"/>
  </si>
  <si>
    <t>&lt;0.0001</t>
    <phoneticPr fontId="1"/>
  </si>
  <si>
    <t>&lt;0.0005</t>
    <phoneticPr fontId="1"/>
  </si>
  <si>
    <t>36.2</t>
  </si>
  <si>
    <t>35.0</t>
  </si>
  <si>
    <t>33.6</t>
  </si>
  <si>
    <t>35.1</t>
  </si>
  <si>
    <t>29.7</t>
  </si>
  <si>
    <t>33.0</t>
  </si>
  <si>
    <t>32.1</t>
  </si>
  <si>
    <t>28.2</t>
  </si>
  <si>
    <t>32.9</t>
  </si>
  <si>
    <t>31.3</t>
  </si>
  <si>
    <t>34.4</t>
  </si>
  <si>
    <t>34.1</t>
  </si>
  <si>
    <t>&lt;1</t>
  </si>
  <si>
    <t>32.2</t>
  </si>
  <si>
    <t>31.5</t>
  </si>
  <si>
    <t>31.6</t>
  </si>
  <si>
    <t>29.8</t>
  </si>
  <si>
    <t>25.2</t>
  </si>
  <si>
    <t>28.7</t>
  </si>
  <si>
    <t>22.9</t>
  </si>
  <si>
    <t>23.8</t>
  </si>
  <si>
    <t>28.8</t>
  </si>
  <si>
    <t>27.8</t>
  </si>
  <si>
    <t>26.8</t>
  </si>
  <si>
    <t>25.4</t>
  </si>
  <si>
    <t>23.1</t>
  </si>
  <si>
    <t>26.2</t>
  </si>
  <si>
    <t>23.9</t>
  </si>
  <si>
    <t>15.7</t>
  </si>
  <si>
    <t>17.5</t>
  </si>
  <si>
    <t>14.9</t>
  </si>
  <si>
    <t>15.5</t>
  </si>
  <si>
    <t>16.8</t>
  </si>
  <si>
    <t>17.1</t>
  </si>
  <si>
    <t>15.8</t>
  </si>
  <si>
    <t>17.2</t>
  </si>
  <si>
    <t>16.1</t>
  </si>
  <si>
    <t>15.1</t>
  </si>
  <si>
    <t>18.6</t>
  </si>
  <si>
    <t>14.8</t>
  </si>
  <si>
    <t>13.4</t>
  </si>
  <si>
    <t>13.8</t>
  </si>
  <si>
    <t>17.7</t>
  </si>
  <si>
    <t>12.6</t>
  </si>
  <si>
    <t>10.0</t>
  </si>
  <si>
    <t>12.8</t>
  </si>
  <si>
    <t>11.4</t>
  </si>
  <si>
    <t>12.1</t>
  </si>
  <si>
    <t>4.4</t>
  </si>
  <si>
    <t>7.1</t>
  </si>
  <si>
    <t>4.1</t>
  </si>
  <si>
    <t>7.0</t>
  </si>
  <si>
    <t>5.7</t>
  </si>
  <si>
    <t>6.7</t>
  </si>
  <si>
    <t>4.3</t>
  </si>
  <si>
    <t>6.5</t>
  </si>
  <si>
    <t>7.5</t>
  </si>
  <si>
    <t>5.2</t>
  </si>
  <si>
    <t>7.3</t>
  </si>
  <si>
    <t>3.1</t>
  </si>
  <si>
    <t>4.0</t>
  </si>
  <si>
    <t>3.8</t>
  </si>
  <si>
    <t>2.9</t>
  </si>
  <si>
    <t>6.6</t>
  </si>
  <si>
    <t>3.6</t>
  </si>
  <si>
    <t>5.8</t>
  </si>
  <si>
    <t>3.9</t>
  </si>
  <si>
    <t>4.2</t>
  </si>
  <si>
    <t>3.5</t>
  </si>
  <si>
    <t>11.0</t>
  </si>
  <si>
    <t>8.6</t>
  </si>
  <si>
    <t>9.1</t>
  </si>
  <si>
    <t>10.5</t>
  </si>
  <si>
    <t>8.2</t>
  </si>
  <si>
    <t>10.3</t>
  </si>
  <si>
    <t>8.1</t>
  </si>
  <si>
    <t>10.1</t>
  </si>
  <si>
    <t>9.0</t>
  </si>
  <si>
    <t>6.4</t>
  </si>
  <si>
    <t>9.4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</si>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</sst>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00"/>
    <numFmt numFmtId="178" formatCode="0.0000"/>
    <numFmt numFmtId="179" formatCode="0.00000_ "/>
    <numFmt numFmtId="180" formatCode="0.0000000_ "/>
    <numFmt numFmtId="181" formatCode="0.0000000_);[Red]\(0.0000000\)"/>
  </numFmts>
  <fonts count="22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Osaka"/>
      <family val="3"/>
      <charset val="128"/>
    </font>
    <font>
      <sz val="10"/>
      <name val="ＭＳ Ｐゴシック"/>
      <family val="3"/>
      <charset val="128"/>
    </font>
    <font>
      <sz val="8"/>
      <name val="細明朝体"/>
      <family val="3"/>
      <charset val="128"/>
    </font>
    <font>
      <vertAlign val="superscript"/>
      <sz val="8"/>
      <name val="細明朝体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0" fontId="9" fillId="0" borderId="0"/>
    <xf numFmtId="0" fontId="20" fillId="0" borderId="0">
      <alignment vertical="center"/>
    </xf>
  </cellStyleXfs>
  <cellXfs count="17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shrinkToFit="1"/>
    </xf>
    <xf numFmtId="0" fontId="7" fillId="0" borderId="5" xfId="0" applyFont="1" applyBorder="1" applyAlignment="1">
      <alignment horizontal="center"/>
    </xf>
    <xf numFmtId="176" fontId="7" fillId="0" borderId="2" xfId="0" applyNumberFormat="1" applyFont="1" applyBorder="1" applyAlignment="1">
      <alignment horizontal="center" shrinkToFit="1"/>
    </xf>
    <xf numFmtId="14" fontId="7" fillId="0" borderId="6" xfId="0" applyNumberFormat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14" fontId="7" fillId="0" borderId="2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49" fontId="13" fillId="0" borderId="9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4" fillId="0" borderId="11" xfId="0" applyFont="1" applyBorder="1"/>
    <xf numFmtId="49" fontId="7" fillId="0" borderId="2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2" xfId="0" applyNumberFormat="1" applyFont="1" applyBorder="1" applyAlignment="1" applyProtection="1">
      <alignment horizontal="center"/>
      <protection locked="0"/>
    </xf>
    <xf numFmtId="0" fontId="8" fillId="0" borderId="7" xfId="2" applyFont="1" applyBorder="1" applyAlignment="1">
      <alignment horizontal="center" shrinkToFit="1"/>
    </xf>
    <xf numFmtId="49" fontId="10" fillId="0" borderId="9" xfId="2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8" xfId="2" applyFont="1" applyBorder="1" applyAlignment="1">
      <alignment horizontal="center" shrinkToFit="1"/>
    </xf>
    <xf numFmtId="49" fontId="10" fillId="0" borderId="14" xfId="2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shrinkToFit="1"/>
    </xf>
    <xf numFmtId="49" fontId="4" fillId="0" borderId="0" xfId="0" applyNumberFormat="1" applyFont="1"/>
    <xf numFmtId="0" fontId="5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21" xfId="2" applyFont="1" applyBorder="1" applyAlignment="1">
      <alignment horizontal="center" shrinkToFit="1"/>
    </xf>
    <xf numFmtId="49" fontId="10" fillId="0" borderId="10" xfId="2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 shrinkToFit="1"/>
    </xf>
    <xf numFmtId="49" fontId="10" fillId="0" borderId="20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 shrinkToFit="1"/>
    </xf>
    <xf numFmtId="49" fontId="10" fillId="0" borderId="10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 shrinkToFit="1"/>
    </xf>
    <xf numFmtId="49" fontId="10" fillId="0" borderId="24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12" fillId="0" borderId="22" xfId="0" applyFont="1" applyBorder="1" applyAlignment="1">
      <alignment horizontal="center" shrinkToFit="1"/>
    </xf>
    <xf numFmtId="49" fontId="7" fillId="0" borderId="3" xfId="0" applyNumberFormat="1" applyFont="1" applyBorder="1" applyAlignment="1">
      <alignment horizontal="center"/>
    </xf>
    <xf numFmtId="49" fontId="7" fillId="0" borderId="26" xfId="0" applyNumberFormat="1" applyFont="1" applyBorder="1" applyAlignment="1">
      <alignment horizontal="center"/>
    </xf>
    <xf numFmtId="0" fontId="12" fillId="0" borderId="23" xfId="0" applyFont="1" applyBorder="1" applyAlignment="1">
      <alignment horizontal="center" shrinkToFit="1"/>
    </xf>
    <xf numFmtId="49" fontId="7" fillId="0" borderId="17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shrinkToFit="1"/>
    </xf>
    <xf numFmtId="49" fontId="10" fillId="0" borderId="28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4" fillId="0" borderId="31" xfId="0" applyFont="1" applyBorder="1" applyAlignment="1">
      <alignment horizontal="left" vertical="center" shrinkToFit="1"/>
    </xf>
    <xf numFmtId="0" fontId="8" fillId="0" borderId="21" xfId="0" applyFont="1" applyBorder="1" applyAlignment="1">
      <alignment horizontal="center" shrinkToFit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 shrinkToFit="1"/>
    </xf>
    <xf numFmtId="49" fontId="10" fillId="0" borderId="40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 shrinkToFit="1"/>
    </xf>
    <xf numFmtId="49" fontId="7" fillId="0" borderId="1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10" fillId="0" borderId="4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 shrinkToFit="1"/>
    </xf>
    <xf numFmtId="49" fontId="10" fillId="0" borderId="14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 vertical="center"/>
    </xf>
    <xf numFmtId="179" fontId="4" fillId="0" borderId="0" xfId="0" applyNumberFormat="1" applyFont="1"/>
    <xf numFmtId="178" fontId="4" fillId="0" borderId="0" xfId="0" applyNumberFormat="1" applyFont="1"/>
    <xf numFmtId="176" fontId="7" fillId="0" borderId="2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4" xfId="0" applyFont="1" applyBorder="1" applyAlignment="1">
      <alignment horizontal="center" shrinkToFit="1"/>
    </xf>
    <xf numFmtId="0" fontId="7" fillId="0" borderId="6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176" fontId="7" fillId="0" borderId="15" xfId="0" applyNumberFormat="1" applyFont="1" applyBorder="1" applyAlignment="1">
      <alignment horizont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shrinkToFit="1"/>
    </xf>
    <xf numFmtId="2" fontId="7" fillId="0" borderId="44" xfId="0" applyNumberFormat="1" applyFont="1" applyBorder="1" applyAlignment="1">
      <alignment horizontal="center" shrinkToFit="1"/>
    </xf>
    <xf numFmtId="1" fontId="7" fillId="0" borderId="18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80" fontId="18" fillId="0" borderId="2" xfId="0" applyNumberFormat="1" applyFont="1" applyBorder="1" applyAlignment="1">
      <alignment horizontal="center"/>
    </xf>
    <xf numFmtId="180" fontId="18" fillId="0" borderId="3" xfId="0" applyNumberFormat="1" applyFont="1" applyBorder="1" applyAlignment="1">
      <alignment horizontal="center"/>
    </xf>
    <xf numFmtId="181" fontId="19" fillId="0" borderId="5" xfId="0" applyNumberFormat="1" applyFont="1" applyBorder="1" applyAlignment="1">
      <alignment horizontal="center" vertical="center"/>
    </xf>
    <xf numFmtId="181" fontId="19" fillId="0" borderId="2" xfId="0" applyNumberFormat="1" applyFont="1" applyBorder="1" applyAlignment="1">
      <alignment horizontal="center" vertical="center"/>
    </xf>
    <xf numFmtId="181" fontId="19" fillId="0" borderId="3" xfId="0" applyNumberFormat="1" applyFont="1" applyBorder="1" applyAlignment="1">
      <alignment horizontal="center" vertical="center"/>
    </xf>
    <xf numFmtId="181" fontId="19" fillId="0" borderId="26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shrinkToFit="1"/>
    </xf>
    <xf numFmtId="1" fontId="7" fillId="0" borderId="3" xfId="0" applyNumberFormat="1" applyFont="1" applyBorder="1" applyAlignment="1">
      <alignment horizontal="center" vertical="center"/>
    </xf>
    <xf numFmtId="1" fontId="7" fillId="0" borderId="26" xfId="0" applyNumberFormat="1" applyFont="1" applyBorder="1" applyAlignment="1">
      <alignment horizontal="center" vertical="center"/>
    </xf>
    <xf numFmtId="0" fontId="21" fillId="0" borderId="0" xfId="0" applyFont="1"/>
    <xf numFmtId="180" fontId="19" fillId="0" borderId="2" xfId="0" applyNumberFormat="1" applyFont="1" applyBorder="1" applyAlignment="1">
      <alignment horizontal="center"/>
    </xf>
    <xf numFmtId="180" fontId="19" fillId="0" borderId="3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6" fontId="7" fillId="0" borderId="19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41" xfId="0" applyNumberFormat="1" applyFont="1" applyBorder="1" applyAlignment="1">
      <alignment horizontal="center"/>
    </xf>
    <xf numFmtId="177" fontId="7" fillId="0" borderId="2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5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46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7" fillId="0" borderId="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distributed" vertical="top"/>
    </xf>
    <xf numFmtId="0" fontId="5" fillId="0" borderId="24" xfId="0" applyFont="1" applyBorder="1" applyAlignment="1">
      <alignment horizontal="distributed" vertical="top"/>
    </xf>
    <xf numFmtId="0" fontId="4" fillId="0" borderId="50" xfId="0" applyFont="1" applyBorder="1" applyAlignment="1">
      <alignment horizontal="center" vertical="center" textRotation="255" shrinkToFit="1"/>
    </xf>
    <xf numFmtId="0" fontId="4" fillId="0" borderId="49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center" vertical="center" textRotation="255" shrinkToFit="1"/>
    </xf>
    <xf numFmtId="0" fontId="5" fillId="0" borderId="55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0" fontId="7" fillId="0" borderId="1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T111"/>
  <sheetViews>
    <sheetView tabSelected="1" zoomScaleNormal="10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0" ht="17.25">
      <c r="B1" s="138" t="s">
        <v>185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0" ht="12.75" customHeight="1">
      <c r="B3" s="139" t="s">
        <v>4</v>
      </c>
      <c r="C3" s="140"/>
      <c r="D3" s="3"/>
      <c r="E3" s="146" t="s">
        <v>1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0" ht="12.75" customHeight="1">
      <c r="B4" s="141" t="s">
        <v>5</v>
      </c>
      <c r="C4" s="142"/>
      <c r="D4" s="4"/>
      <c r="E4" s="143" t="s">
        <v>72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0" ht="12.75" customHeight="1">
      <c r="B5" s="141" t="s">
        <v>167</v>
      </c>
      <c r="C5" s="142"/>
      <c r="D5" s="4"/>
      <c r="E5" s="143" t="s">
        <v>168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0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20" ht="12.75" customHeight="1">
      <c r="B7" s="141" t="s">
        <v>7</v>
      </c>
      <c r="C7" s="142"/>
      <c r="D7" s="4" t="s">
        <v>71</v>
      </c>
      <c r="E7" s="105" t="s">
        <v>192</v>
      </c>
      <c r="F7" s="9" t="s">
        <v>202</v>
      </c>
      <c r="G7" s="9" t="s">
        <v>216</v>
      </c>
      <c r="H7" s="9" t="s">
        <v>227</v>
      </c>
      <c r="I7" s="9" t="s">
        <v>264</v>
      </c>
      <c r="J7" s="9" t="s">
        <v>274</v>
      </c>
      <c r="K7" s="9" t="s">
        <v>271</v>
      </c>
      <c r="L7" s="9" t="s">
        <v>204</v>
      </c>
      <c r="M7" s="9" t="s">
        <v>302</v>
      </c>
      <c r="N7" s="9" t="s">
        <v>312</v>
      </c>
      <c r="O7" s="9" t="s">
        <v>323</v>
      </c>
      <c r="P7" s="9" t="s">
        <v>333</v>
      </c>
      <c r="Q7" s="152"/>
      <c r="R7" s="154"/>
      <c r="S7" s="172"/>
      <c r="T7" s="159"/>
    </row>
    <row r="8" spans="2:20" ht="12.75" customHeight="1">
      <c r="B8" s="141" t="s">
        <v>8</v>
      </c>
      <c r="C8" s="142"/>
      <c r="D8" s="4" t="s">
        <v>71</v>
      </c>
      <c r="E8" s="105" t="s">
        <v>193</v>
      </c>
      <c r="F8" s="9" t="s">
        <v>203</v>
      </c>
      <c r="G8" s="9" t="s">
        <v>217</v>
      </c>
      <c r="H8" s="9" t="s">
        <v>228</v>
      </c>
      <c r="I8" s="9" t="s">
        <v>265</v>
      </c>
      <c r="J8" s="9" t="s">
        <v>251</v>
      </c>
      <c r="K8" s="9" t="s">
        <v>281</v>
      </c>
      <c r="L8" s="9" t="s">
        <v>292</v>
      </c>
      <c r="M8" s="9" t="s">
        <v>303</v>
      </c>
      <c r="N8" s="9" t="s">
        <v>313</v>
      </c>
      <c r="O8" s="9" t="s">
        <v>318</v>
      </c>
      <c r="P8" s="9" t="s">
        <v>334</v>
      </c>
      <c r="Q8" s="152"/>
      <c r="R8" s="154"/>
      <c r="S8" s="172"/>
      <c r="T8" s="159"/>
    </row>
    <row r="9" spans="2:20" ht="12.75" customHeight="1">
      <c r="B9" s="141" t="s">
        <v>9</v>
      </c>
      <c r="C9" s="142"/>
      <c r="D9" s="36" t="s">
        <v>3</v>
      </c>
      <c r="E9" s="37" t="s">
        <v>194</v>
      </c>
      <c r="F9" s="37" t="s">
        <v>194</v>
      </c>
      <c r="G9" s="37" t="s">
        <v>194</v>
      </c>
      <c r="H9" s="37" t="s">
        <v>194</v>
      </c>
      <c r="I9" s="37" t="s">
        <v>194</v>
      </c>
      <c r="J9" s="37" t="s">
        <v>194</v>
      </c>
      <c r="K9" s="37" t="s">
        <v>194</v>
      </c>
      <c r="L9" s="37" t="s">
        <v>194</v>
      </c>
      <c r="M9" s="37" t="s">
        <v>194</v>
      </c>
      <c r="N9" s="37" t="s">
        <v>194</v>
      </c>
      <c r="O9" s="37" t="s">
        <v>194</v>
      </c>
      <c r="P9" s="38" t="s">
        <v>194</v>
      </c>
      <c r="Q9" s="152"/>
      <c r="R9" s="154"/>
      <c r="S9" s="172"/>
      <c r="T9" s="159"/>
    </row>
    <row r="10" spans="2:20" ht="12.75" customHeight="1">
      <c r="B10" s="169" t="s">
        <v>130</v>
      </c>
      <c r="C10" s="170"/>
      <c r="D10" s="41" t="s">
        <v>131</v>
      </c>
      <c r="E10" s="7">
        <v>0.39</v>
      </c>
      <c r="F10" s="7">
        <v>0.16</v>
      </c>
      <c r="G10" s="112">
        <v>0.24</v>
      </c>
      <c r="H10" s="112">
        <v>0.28999999999999998</v>
      </c>
      <c r="I10" s="112">
        <v>0.37</v>
      </c>
      <c r="J10" s="7">
        <v>0.11</v>
      </c>
      <c r="K10" s="7">
        <v>1.1200000000000001</v>
      </c>
      <c r="L10" s="7">
        <v>0.37</v>
      </c>
      <c r="M10" s="7">
        <v>0.16</v>
      </c>
      <c r="N10" s="7">
        <v>0.17</v>
      </c>
      <c r="O10" s="7">
        <v>0.14000000000000001</v>
      </c>
      <c r="P10" s="7">
        <v>0.28000000000000003</v>
      </c>
      <c r="Q10" s="111">
        <f>AVERAGE(E10:P10)</f>
        <v>0.31666666666666671</v>
      </c>
      <c r="R10" s="42">
        <f>MAX(E10:P10)</f>
        <v>1.1200000000000001</v>
      </c>
      <c r="S10" s="42">
        <f>MIN(E10:P10)</f>
        <v>0.11</v>
      </c>
      <c r="T10" s="160"/>
    </row>
    <row r="11" spans="2:20" ht="12.75" customHeight="1">
      <c r="B11" s="164" t="s">
        <v>10</v>
      </c>
      <c r="C11" s="165"/>
      <c r="D11" s="19"/>
      <c r="E11" s="46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0" ht="12.75" customHeight="1">
      <c r="B12" s="173" t="s">
        <v>132</v>
      </c>
      <c r="C12" s="68" t="s">
        <v>11</v>
      </c>
      <c r="D12" s="14"/>
      <c r="E12" s="6">
        <v>9.1999999999999993</v>
      </c>
      <c r="F12" s="6">
        <v>8.4</v>
      </c>
      <c r="G12" s="6">
        <v>8.5</v>
      </c>
      <c r="H12" s="6">
        <v>8.3000000000000007</v>
      </c>
      <c r="I12" s="6">
        <v>7.9</v>
      </c>
      <c r="J12" s="95">
        <v>8</v>
      </c>
      <c r="K12" s="6">
        <v>7.8</v>
      </c>
      <c r="L12" s="6">
        <v>7.8</v>
      </c>
      <c r="M12" s="95">
        <v>8</v>
      </c>
      <c r="N12" s="132">
        <v>8.6999999999999993</v>
      </c>
      <c r="O12" s="132">
        <v>8.1999999999999993</v>
      </c>
      <c r="P12" s="132">
        <v>9.1</v>
      </c>
      <c r="Q12" s="89">
        <f t="shared" ref="Q12:Q15" si="0">AVERAGE(E12:P12)</f>
        <v>8.3250000000000011</v>
      </c>
      <c r="R12" s="89">
        <f t="shared" ref="R12:R16" si="1">MAX(E12:P12)</f>
        <v>9.1999999999999993</v>
      </c>
      <c r="S12" s="90">
        <f t="shared" ref="S12:S15" si="2">MIN(E12:P12)</f>
        <v>7.8</v>
      </c>
      <c r="T12" s="71" t="s">
        <v>138</v>
      </c>
    </row>
    <row r="13" spans="2:20" ht="12.75" customHeight="1">
      <c r="B13" s="162"/>
      <c r="C13" s="11" t="s">
        <v>12</v>
      </c>
      <c r="D13" s="14" t="s">
        <v>112</v>
      </c>
      <c r="E13" s="6">
        <v>13</v>
      </c>
      <c r="F13" s="6">
        <v>10</v>
      </c>
      <c r="G13" s="6">
        <v>10</v>
      </c>
      <c r="H13" s="6">
        <v>10</v>
      </c>
      <c r="I13" s="6">
        <v>7.7</v>
      </c>
      <c r="J13" s="6">
        <v>8.3000000000000007</v>
      </c>
      <c r="K13" s="6">
        <v>8.4</v>
      </c>
      <c r="L13" s="6">
        <v>10</v>
      </c>
      <c r="M13" s="6">
        <v>11</v>
      </c>
      <c r="N13" s="132">
        <v>16</v>
      </c>
      <c r="O13" s="132">
        <v>14</v>
      </c>
      <c r="P13" s="132">
        <v>15</v>
      </c>
      <c r="Q13" s="93">
        <f t="shared" si="0"/>
        <v>11.116666666666667</v>
      </c>
      <c r="R13" s="93">
        <f t="shared" si="1"/>
        <v>16</v>
      </c>
      <c r="S13" s="90">
        <f t="shared" si="2"/>
        <v>7.7</v>
      </c>
      <c r="T13" s="71" t="s">
        <v>166</v>
      </c>
    </row>
    <row r="14" spans="2:20" ht="12.75" customHeight="1">
      <c r="B14" s="162"/>
      <c r="C14" s="11" t="s">
        <v>13</v>
      </c>
      <c r="D14" s="14" t="s">
        <v>112</v>
      </c>
      <c r="E14" s="6">
        <v>1.6</v>
      </c>
      <c r="F14" s="6">
        <v>1.3</v>
      </c>
      <c r="G14" s="6">
        <v>1.6</v>
      </c>
      <c r="H14" s="6">
        <v>1.2</v>
      </c>
      <c r="I14" s="6">
        <v>1.1000000000000001</v>
      </c>
      <c r="J14" s="6">
        <v>0.9</v>
      </c>
      <c r="K14" s="6">
        <v>1.1000000000000001</v>
      </c>
      <c r="L14" s="6">
        <v>0.7</v>
      </c>
      <c r="M14" s="6">
        <v>1.2</v>
      </c>
      <c r="N14" s="132">
        <v>0.7</v>
      </c>
      <c r="O14" s="132">
        <v>1.1000000000000001</v>
      </c>
      <c r="P14" s="132">
        <v>1.3</v>
      </c>
      <c r="Q14" s="89">
        <f t="shared" si="0"/>
        <v>1.1499999999999999</v>
      </c>
      <c r="R14" s="89">
        <f t="shared" si="1"/>
        <v>1.6</v>
      </c>
      <c r="S14" s="90">
        <f t="shared" si="2"/>
        <v>0.7</v>
      </c>
      <c r="T14" s="71" t="s">
        <v>139</v>
      </c>
    </row>
    <row r="15" spans="2:20" ht="12.75" customHeight="1">
      <c r="B15" s="162"/>
      <c r="C15" s="11" t="s">
        <v>14</v>
      </c>
      <c r="D15" s="14" t="s">
        <v>112</v>
      </c>
      <c r="E15" s="6">
        <v>3.8</v>
      </c>
      <c r="F15" s="6">
        <v>3.8</v>
      </c>
      <c r="G15" s="6">
        <v>4.4000000000000004</v>
      </c>
      <c r="H15" s="6">
        <v>4.2</v>
      </c>
      <c r="I15" s="6">
        <v>3.7</v>
      </c>
      <c r="J15" s="6">
        <v>3.6</v>
      </c>
      <c r="K15" s="6">
        <v>3.6</v>
      </c>
      <c r="L15" s="6">
        <v>2.7</v>
      </c>
      <c r="M15" s="6">
        <v>2.5</v>
      </c>
      <c r="N15" s="132">
        <v>2.8</v>
      </c>
      <c r="O15" s="132">
        <v>1.9</v>
      </c>
      <c r="P15" s="132">
        <v>3.7</v>
      </c>
      <c r="Q15" s="89">
        <f t="shared" si="0"/>
        <v>3.3916666666666662</v>
      </c>
      <c r="R15" s="89">
        <f t="shared" si="1"/>
        <v>4.4000000000000004</v>
      </c>
      <c r="S15" s="90">
        <f t="shared" si="2"/>
        <v>1.9</v>
      </c>
      <c r="T15" s="71" t="s">
        <v>140</v>
      </c>
    </row>
    <row r="16" spans="2:20" ht="12.75" customHeight="1">
      <c r="B16" s="162"/>
      <c r="C16" s="11" t="s">
        <v>15</v>
      </c>
      <c r="D16" s="14" t="s">
        <v>112</v>
      </c>
      <c r="E16" s="6">
        <v>5</v>
      </c>
      <c r="F16" s="6">
        <v>3</v>
      </c>
      <c r="G16" s="6">
        <v>9</v>
      </c>
      <c r="H16" s="6">
        <v>7</v>
      </c>
      <c r="I16" s="6">
        <v>4</v>
      </c>
      <c r="J16" s="6">
        <v>3</v>
      </c>
      <c r="K16" s="6">
        <v>3</v>
      </c>
      <c r="L16" s="6">
        <v>2</v>
      </c>
      <c r="M16" s="131" t="s">
        <v>207</v>
      </c>
      <c r="N16" s="132">
        <v>1</v>
      </c>
      <c r="O16" s="132">
        <v>2</v>
      </c>
      <c r="P16" s="132">
        <v>4</v>
      </c>
      <c r="Q16" s="93">
        <v>4</v>
      </c>
      <c r="R16" s="93">
        <f t="shared" si="1"/>
        <v>9</v>
      </c>
      <c r="S16" s="96" t="s">
        <v>207</v>
      </c>
      <c r="T16" s="71" t="s">
        <v>141</v>
      </c>
    </row>
    <row r="17" spans="2:20" ht="12.75" customHeight="1">
      <c r="B17" s="162"/>
      <c r="C17" s="11" t="s">
        <v>113</v>
      </c>
      <c r="D17" s="15" t="s">
        <v>114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93"/>
      <c r="R17" s="93"/>
      <c r="S17" s="96"/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6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3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6">
        <v>0.85</v>
      </c>
      <c r="F19" s="6">
        <v>0.66</v>
      </c>
      <c r="G19" s="6">
        <v>0.82</v>
      </c>
      <c r="H19" s="6">
        <v>0.97</v>
      </c>
      <c r="I19" s="6">
        <v>0.92</v>
      </c>
      <c r="J19" s="6">
        <v>0.86</v>
      </c>
      <c r="K19" s="6">
        <v>1.2</v>
      </c>
      <c r="L19" s="6">
        <v>1.5</v>
      </c>
      <c r="M19" s="6">
        <v>1.7</v>
      </c>
      <c r="N19" s="132">
        <v>1.9</v>
      </c>
      <c r="O19" s="132">
        <v>1.1000000000000001</v>
      </c>
      <c r="P19" s="132">
        <v>1.3</v>
      </c>
      <c r="Q19" s="89">
        <f>AVERAGE(E19:P19)</f>
        <v>1.1483333333333334</v>
      </c>
      <c r="R19" s="89">
        <f>MAX(E19:P19)</f>
        <v>1.9</v>
      </c>
      <c r="S19" s="99">
        <f>MIN(E19:P19)</f>
        <v>0.66</v>
      </c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6">
        <v>7.1999999999999995E-2</v>
      </c>
      <c r="F20" s="6">
        <v>5.2999999999999999E-2</v>
      </c>
      <c r="G20" s="94">
        <v>0.1</v>
      </c>
      <c r="H20" s="6">
        <v>0.16</v>
      </c>
      <c r="I20" s="6">
        <v>0.22</v>
      </c>
      <c r="J20" s="94">
        <v>0.2</v>
      </c>
      <c r="K20" s="6">
        <v>0.13</v>
      </c>
      <c r="L20" s="6">
        <v>0.11</v>
      </c>
      <c r="M20" s="6">
        <v>0.16</v>
      </c>
      <c r="N20" s="135">
        <v>0.06</v>
      </c>
      <c r="O20" s="132">
        <v>3.6999999999999998E-2</v>
      </c>
      <c r="P20" s="132">
        <v>5.3999999999999999E-2</v>
      </c>
      <c r="Q20" s="100">
        <f>AVERAGE(E20:P20)</f>
        <v>0.11299999999999999</v>
      </c>
      <c r="R20" s="100">
        <f>MAX(E20:P20)</f>
        <v>0.22</v>
      </c>
      <c r="S20" s="101">
        <f>MIN(E20:P20)</f>
        <v>3.6999999999999998E-2</v>
      </c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3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3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3"/>
      <c r="T23" s="71"/>
    </row>
    <row r="24" spans="2:20" ht="12.75" hidden="1" customHeight="1">
      <c r="B24" s="162"/>
      <c r="C24" s="12" t="s">
        <v>117</v>
      </c>
      <c r="D24" s="66" t="s">
        <v>111</v>
      </c>
      <c r="E24" s="27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61"/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31</v>
      </c>
      <c r="F25" s="49">
        <v>28</v>
      </c>
      <c r="G25" s="49">
        <v>29</v>
      </c>
      <c r="H25" s="49">
        <v>16</v>
      </c>
      <c r="I25" s="49">
        <v>9</v>
      </c>
      <c r="J25" s="49">
        <v>9</v>
      </c>
      <c r="K25" s="49">
        <v>37</v>
      </c>
      <c r="L25" s="49">
        <v>48</v>
      </c>
      <c r="M25" s="49">
        <v>11</v>
      </c>
      <c r="N25" s="133">
        <v>21</v>
      </c>
      <c r="O25" s="133">
        <v>34</v>
      </c>
      <c r="P25" s="133">
        <v>9</v>
      </c>
      <c r="Q25" s="123">
        <f>AVERAGE(E25:P25)</f>
        <v>23.5</v>
      </c>
      <c r="R25" s="123">
        <f>MAX(E25:P25)</f>
        <v>48</v>
      </c>
      <c r="S25" s="124">
        <f>MIN(E25:P25)</f>
        <v>9</v>
      </c>
      <c r="T25" s="72" t="s">
        <v>176</v>
      </c>
    </row>
    <row r="26" spans="2:20" ht="12.75" customHeight="1">
      <c r="B26" s="67" t="s">
        <v>133</v>
      </c>
      <c r="C26" s="76" t="s">
        <v>119</v>
      </c>
      <c r="D26" s="77" t="s">
        <v>112</v>
      </c>
      <c r="E26" s="92">
        <v>2.2000000000000002</v>
      </c>
      <c r="F26" s="78"/>
      <c r="G26" s="78"/>
      <c r="H26" s="92">
        <v>2.4</v>
      </c>
      <c r="I26" s="78"/>
      <c r="J26" s="78"/>
      <c r="K26" s="92">
        <v>2.2999999999999998</v>
      </c>
      <c r="L26" s="78"/>
      <c r="M26" s="78"/>
      <c r="N26" s="134">
        <v>1.7</v>
      </c>
      <c r="O26" s="78"/>
      <c r="P26" s="78"/>
      <c r="Q26" s="97">
        <f>AVERAGE(E26:P26)</f>
        <v>2.15</v>
      </c>
      <c r="R26" s="97">
        <f>MAX(E26:P26)</f>
        <v>2.4</v>
      </c>
      <c r="S26" s="98">
        <f>MIN(E26:P26)</f>
        <v>1.7</v>
      </c>
      <c r="T26" s="69" t="s">
        <v>140</v>
      </c>
    </row>
    <row r="27" spans="2:20" ht="12.75" customHeight="1">
      <c r="B27" s="161" t="s">
        <v>134</v>
      </c>
      <c r="C27" s="53" t="s">
        <v>19</v>
      </c>
      <c r="D27" s="54" t="s">
        <v>112</v>
      </c>
      <c r="E27" s="55"/>
      <c r="F27" s="55"/>
      <c r="G27" s="55"/>
      <c r="H27" s="55" t="s">
        <v>230</v>
      </c>
      <c r="I27" s="55"/>
      <c r="J27" s="55"/>
      <c r="K27" s="55"/>
      <c r="L27" s="55"/>
      <c r="M27" s="55"/>
      <c r="N27" s="55" t="s">
        <v>230</v>
      </c>
      <c r="O27" s="55"/>
      <c r="P27" s="55"/>
      <c r="Q27" s="55" t="s">
        <v>230</v>
      </c>
      <c r="R27" s="55" t="s">
        <v>230</v>
      </c>
      <c r="S27" s="55" t="s">
        <v>230</v>
      </c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 t="s">
        <v>231</v>
      </c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 t="s">
        <v>232</v>
      </c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 t="s">
        <v>233</v>
      </c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 t="s">
        <v>232</v>
      </c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 t="s">
        <v>234</v>
      </c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 t="s">
        <v>235</v>
      </c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 t="s">
        <v>236</v>
      </c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 t="s">
        <v>237</v>
      </c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 t="s">
        <v>235</v>
      </c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 t="s">
        <v>238</v>
      </c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 t="s">
        <v>234</v>
      </c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 t="s">
        <v>239</v>
      </c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 t="s">
        <v>240</v>
      </c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 t="s">
        <v>234</v>
      </c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 t="s">
        <v>236</v>
      </c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 t="s">
        <v>239</v>
      </c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258</v>
      </c>
      <c r="I46" s="21"/>
      <c r="J46" s="21"/>
      <c r="K46" s="21"/>
      <c r="L46" s="21"/>
      <c r="M46" s="21"/>
      <c r="N46" s="21" t="s">
        <v>258</v>
      </c>
      <c r="O46" s="21"/>
      <c r="P46" s="21"/>
      <c r="Q46" s="21" t="s">
        <v>258</v>
      </c>
      <c r="R46" s="21" t="s">
        <v>258</v>
      </c>
      <c r="S46" s="21" t="s">
        <v>258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259</v>
      </c>
      <c r="I47" s="21"/>
      <c r="J47" s="21"/>
      <c r="K47" s="21"/>
      <c r="L47" s="21"/>
      <c r="M47" s="21"/>
      <c r="N47" s="21" t="s">
        <v>257</v>
      </c>
      <c r="O47" s="21"/>
      <c r="P47" s="21"/>
      <c r="Q47" s="21" t="s">
        <v>259</v>
      </c>
      <c r="R47" s="21" t="s">
        <v>259</v>
      </c>
      <c r="S47" s="21" t="s">
        <v>259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 t="s">
        <v>240</v>
      </c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 t="s">
        <v>235</v>
      </c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6">
        <v>0.71</v>
      </c>
      <c r="I50" s="21"/>
      <c r="J50" s="21"/>
      <c r="K50" s="21"/>
      <c r="L50" s="21"/>
      <c r="M50" s="21"/>
      <c r="N50" s="132">
        <v>1.6</v>
      </c>
      <c r="O50" s="21"/>
      <c r="P50" s="21"/>
      <c r="Q50" s="95">
        <f t="shared" ref="Q50:Q52" si="3">AVERAGE(E50:P50)</f>
        <v>1.155</v>
      </c>
      <c r="R50" s="6">
        <f t="shared" ref="R50:R52" si="4">MAX(E50:P50)</f>
        <v>1.6</v>
      </c>
      <c r="S50" s="6">
        <f t="shared" ref="S50:S52" si="5">MIN(E50:P50)</f>
        <v>0.71</v>
      </c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0.28000000000000003</v>
      </c>
      <c r="I51" s="21"/>
      <c r="J51" s="21"/>
      <c r="K51" s="21"/>
      <c r="L51" s="21"/>
      <c r="M51" s="21"/>
      <c r="N51" s="132">
        <v>0.35</v>
      </c>
      <c r="O51" s="21"/>
      <c r="P51" s="21"/>
      <c r="Q51" s="94">
        <f t="shared" si="3"/>
        <v>0.315</v>
      </c>
      <c r="R51" s="6">
        <f t="shared" si="4"/>
        <v>0.35</v>
      </c>
      <c r="S51" s="6">
        <f t="shared" si="5"/>
        <v>0.28000000000000003</v>
      </c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0.01</v>
      </c>
      <c r="I52" s="21"/>
      <c r="J52" s="21"/>
      <c r="K52" s="21"/>
      <c r="L52" s="21"/>
      <c r="M52" s="21"/>
      <c r="N52" s="132">
        <v>0.01</v>
      </c>
      <c r="O52" s="21"/>
      <c r="P52" s="21"/>
      <c r="Q52" s="6">
        <f t="shared" si="3"/>
        <v>0.01</v>
      </c>
      <c r="R52" s="6">
        <f t="shared" si="4"/>
        <v>0.01</v>
      </c>
      <c r="S52" s="6">
        <f t="shared" si="5"/>
        <v>0.01</v>
      </c>
      <c r="T52" s="71" t="s">
        <v>152</v>
      </c>
    </row>
    <row r="53" spans="2:20" ht="12.75" customHeight="1">
      <c r="B53" s="163"/>
      <c r="C53" s="57" t="s">
        <v>97</v>
      </c>
      <c r="D53" s="48" t="s">
        <v>112</v>
      </c>
      <c r="E53" s="58"/>
      <c r="F53" s="58"/>
      <c r="G53" s="58"/>
      <c r="H53" s="58" t="s">
        <v>232</v>
      </c>
      <c r="I53" s="58"/>
      <c r="J53" s="58"/>
      <c r="K53" s="58"/>
      <c r="L53" s="58"/>
      <c r="M53" s="58"/>
      <c r="N53" s="58" t="s">
        <v>232</v>
      </c>
      <c r="O53" s="58"/>
      <c r="P53" s="58"/>
      <c r="Q53" s="58" t="s">
        <v>232</v>
      </c>
      <c r="R53" s="58" t="s">
        <v>232</v>
      </c>
      <c r="S53" s="58" t="s">
        <v>232</v>
      </c>
      <c r="T53" s="71" t="s">
        <v>145</v>
      </c>
    </row>
    <row r="54" spans="2:20" ht="12.75" hidden="1" customHeight="1">
      <c r="B54" s="20"/>
      <c r="C54" s="62" t="s">
        <v>42</v>
      </c>
      <c r="D54" s="63" t="s">
        <v>112</v>
      </c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5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53" t="s">
        <v>52</v>
      </c>
      <c r="D60" s="54" t="s">
        <v>112</v>
      </c>
      <c r="E60" s="55"/>
      <c r="F60" s="55"/>
      <c r="G60" s="55"/>
      <c r="H60" s="55" t="s">
        <v>240</v>
      </c>
      <c r="I60" s="55"/>
      <c r="J60" s="55"/>
      <c r="K60" s="55"/>
      <c r="L60" s="55"/>
      <c r="M60" s="55"/>
      <c r="N60" s="55"/>
      <c r="O60" s="55"/>
      <c r="P60" s="55"/>
      <c r="Q60" s="55" t="s">
        <v>240</v>
      </c>
      <c r="R60" s="55" t="s">
        <v>240</v>
      </c>
      <c r="S60" s="55" t="s">
        <v>240</v>
      </c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 t="s">
        <v>240</v>
      </c>
      <c r="I61" s="21"/>
      <c r="J61" s="21"/>
      <c r="K61" s="21"/>
      <c r="L61" s="21"/>
      <c r="M61" s="21"/>
      <c r="N61" s="21"/>
      <c r="O61" s="21"/>
      <c r="P61" s="21"/>
      <c r="Q61" s="21" t="s">
        <v>240</v>
      </c>
      <c r="R61" s="21" t="s">
        <v>240</v>
      </c>
      <c r="S61" s="21" t="s">
        <v>240</v>
      </c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 t="s">
        <v>240</v>
      </c>
      <c r="I62" s="21"/>
      <c r="J62" s="21"/>
      <c r="K62" s="21"/>
      <c r="L62" s="21"/>
      <c r="M62" s="21"/>
      <c r="N62" s="21"/>
      <c r="O62" s="21"/>
      <c r="P62" s="21"/>
      <c r="Q62" s="21" t="s">
        <v>240</v>
      </c>
      <c r="R62" s="21" t="s">
        <v>240</v>
      </c>
      <c r="S62" s="21" t="s">
        <v>240</v>
      </c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 t="s">
        <v>261</v>
      </c>
      <c r="I63" s="21"/>
      <c r="J63" s="21"/>
      <c r="K63" s="21"/>
      <c r="L63" s="21"/>
      <c r="M63" s="21"/>
      <c r="N63" s="21"/>
      <c r="O63" s="21"/>
      <c r="P63" s="21"/>
      <c r="Q63" s="21" t="s">
        <v>261</v>
      </c>
      <c r="R63" s="21" t="s">
        <v>261</v>
      </c>
      <c r="S63" s="21" t="s">
        <v>261</v>
      </c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6" t="s">
        <v>260</v>
      </c>
      <c r="I64" s="21"/>
      <c r="J64" s="21"/>
      <c r="K64" s="21"/>
      <c r="L64" s="21"/>
      <c r="M64" s="21"/>
      <c r="N64" s="21"/>
      <c r="O64" s="21"/>
      <c r="P64" s="21"/>
      <c r="Q64" s="6" t="s">
        <v>260</v>
      </c>
      <c r="R64" s="6" t="s">
        <v>260</v>
      </c>
      <c r="S64" s="6" t="s">
        <v>260</v>
      </c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6" t="s">
        <v>262</v>
      </c>
      <c r="I65" s="21"/>
      <c r="J65" s="21"/>
      <c r="K65" s="21"/>
      <c r="L65" s="21"/>
      <c r="M65" s="21"/>
      <c r="N65" s="21"/>
      <c r="O65" s="21"/>
      <c r="P65" s="21"/>
      <c r="Q65" s="6" t="s">
        <v>262</v>
      </c>
      <c r="R65" s="6" t="s">
        <v>262</v>
      </c>
      <c r="S65" s="6" t="s">
        <v>262</v>
      </c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6" t="s">
        <v>260</v>
      </c>
      <c r="I66" s="21"/>
      <c r="J66" s="21"/>
      <c r="K66" s="21"/>
      <c r="L66" s="21"/>
      <c r="M66" s="21"/>
      <c r="N66" s="21"/>
      <c r="O66" s="21"/>
      <c r="P66" s="21"/>
      <c r="Q66" s="6" t="s">
        <v>260</v>
      </c>
      <c r="R66" s="6" t="s">
        <v>260</v>
      </c>
      <c r="S66" s="6" t="s">
        <v>260</v>
      </c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6" t="s">
        <v>263</v>
      </c>
      <c r="I67" s="21"/>
      <c r="J67" s="21"/>
      <c r="K67" s="21"/>
      <c r="L67" s="21"/>
      <c r="M67" s="21"/>
      <c r="N67" s="21"/>
      <c r="O67" s="21"/>
      <c r="P67" s="21"/>
      <c r="Q67" s="6" t="s">
        <v>263</v>
      </c>
      <c r="R67" s="6" t="s">
        <v>263</v>
      </c>
      <c r="S67" s="6" t="s">
        <v>263</v>
      </c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 t="s">
        <v>257</v>
      </c>
      <c r="I68" s="21"/>
      <c r="J68" s="21"/>
      <c r="K68" s="21"/>
      <c r="L68" s="21"/>
      <c r="M68" s="21"/>
      <c r="N68" s="21"/>
      <c r="O68" s="21"/>
      <c r="P68" s="21"/>
      <c r="Q68" s="21" t="s">
        <v>257</v>
      </c>
      <c r="R68" s="21" t="s">
        <v>257</v>
      </c>
      <c r="S68" s="21" t="s">
        <v>257</v>
      </c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6" t="s">
        <v>263</v>
      </c>
      <c r="I69" s="21"/>
      <c r="J69" s="21"/>
      <c r="K69" s="21"/>
      <c r="L69" s="21"/>
      <c r="M69" s="21"/>
      <c r="N69" s="21"/>
      <c r="O69" s="21"/>
      <c r="P69" s="21"/>
      <c r="Q69" s="6" t="s">
        <v>263</v>
      </c>
      <c r="R69" s="6" t="s">
        <v>263</v>
      </c>
      <c r="S69" s="6" t="s">
        <v>263</v>
      </c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6" t="s">
        <v>262</v>
      </c>
      <c r="I70" s="21"/>
      <c r="J70" s="21"/>
      <c r="K70" s="21"/>
      <c r="L70" s="21"/>
      <c r="M70" s="21"/>
      <c r="N70" s="21"/>
      <c r="O70" s="21"/>
      <c r="P70" s="21"/>
      <c r="Q70" s="6" t="s">
        <v>262</v>
      </c>
      <c r="R70" s="6" t="s">
        <v>262</v>
      </c>
      <c r="S70" s="6" t="s">
        <v>262</v>
      </c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6" t="s">
        <v>263</v>
      </c>
      <c r="I71" s="21"/>
      <c r="J71" s="21"/>
      <c r="K71" s="21"/>
      <c r="L71" s="21"/>
      <c r="M71" s="21"/>
      <c r="N71" s="21"/>
      <c r="O71" s="21"/>
      <c r="P71" s="21"/>
      <c r="Q71" s="6" t="s">
        <v>263</v>
      </c>
      <c r="R71" s="6" t="s">
        <v>263</v>
      </c>
      <c r="S71" s="6" t="s">
        <v>263</v>
      </c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6" t="s">
        <v>263</v>
      </c>
      <c r="I72" s="21"/>
      <c r="J72" s="21"/>
      <c r="K72" s="21"/>
      <c r="L72" s="21"/>
      <c r="M72" s="21"/>
      <c r="N72" s="21"/>
      <c r="O72" s="21"/>
      <c r="P72" s="21"/>
      <c r="Q72" s="6" t="s">
        <v>263</v>
      </c>
      <c r="R72" s="6" t="s">
        <v>263</v>
      </c>
      <c r="S72" s="6" t="s">
        <v>263</v>
      </c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6" t="s">
        <v>262</v>
      </c>
      <c r="I73" s="21"/>
      <c r="J73" s="21"/>
      <c r="K73" s="21"/>
      <c r="L73" s="21"/>
      <c r="M73" s="21"/>
      <c r="N73" s="21"/>
      <c r="O73" s="21"/>
      <c r="P73" s="21"/>
      <c r="Q73" s="6" t="s">
        <v>262</v>
      </c>
      <c r="R73" s="6" t="s">
        <v>262</v>
      </c>
      <c r="S73" s="6" t="s">
        <v>262</v>
      </c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6" t="s">
        <v>262</v>
      </c>
      <c r="I74" s="21"/>
      <c r="J74" s="21"/>
      <c r="K74" s="21"/>
      <c r="L74" s="21"/>
      <c r="M74" s="21"/>
      <c r="N74" s="21"/>
      <c r="O74" s="21"/>
      <c r="P74" s="21"/>
      <c r="Q74" s="6" t="s">
        <v>262</v>
      </c>
      <c r="R74" s="6" t="s">
        <v>262</v>
      </c>
      <c r="S74" s="6" t="s">
        <v>262</v>
      </c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6" t="s">
        <v>262</v>
      </c>
      <c r="I75" s="21"/>
      <c r="J75" s="21"/>
      <c r="K75" s="21"/>
      <c r="L75" s="21"/>
      <c r="M75" s="21"/>
      <c r="N75" s="21"/>
      <c r="O75" s="21"/>
      <c r="P75" s="21"/>
      <c r="Q75" s="6" t="s">
        <v>262</v>
      </c>
      <c r="R75" s="6" t="s">
        <v>262</v>
      </c>
      <c r="S75" s="6" t="s">
        <v>262</v>
      </c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 t="s">
        <v>233</v>
      </c>
      <c r="I76" s="21"/>
      <c r="J76" s="21"/>
      <c r="K76" s="21"/>
      <c r="L76" s="21"/>
      <c r="M76" s="21"/>
      <c r="N76" s="21"/>
      <c r="O76" s="21"/>
      <c r="P76" s="21"/>
      <c r="Q76" s="21" t="s">
        <v>233</v>
      </c>
      <c r="R76" s="21" t="s">
        <v>233</v>
      </c>
      <c r="S76" s="21" t="s">
        <v>233</v>
      </c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 t="s">
        <v>233</v>
      </c>
      <c r="I77" s="21"/>
      <c r="J77" s="21"/>
      <c r="K77" s="21"/>
      <c r="L77" s="21"/>
      <c r="M77" s="21"/>
      <c r="N77" s="21"/>
      <c r="O77" s="21"/>
      <c r="P77" s="21"/>
      <c r="Q77" s="21" t="s">
        <v>233</v>
      </c>
      <c r="R77" s="21" t="s">
        <v>233</v>
      </c>
      <c r="S77" s="21" t="s">
        <v>233</v>
      </c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 t="s">
        <v>255</v>
      </c>
      <c r="I78" s="21"/>
      <c r="J78" s="21"/>
      <c r="K78" s="21"/>
      <c r="L78" s="21"/>
      <c r="M78" s="21"/>
      <c r="N78" s="21"/>
      <c r="O78" s="21"/>
      <c r="P78" s="21"/>
      <c r="Q78" s="21" t="s">
        <v>255</v>
      </c>
      <c r="R78" s="21" t="s">
        <v>255</v>
      </c>
      <c r="S78" s="21" t="s">
        <v>255</v>
      </c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 t="s">
        <v>240</v>
      </c>
      <c r="I79" s="21"/>
      <c r="J79" s="21"/>
      <c r="K79" s="21"/>
      <c r="L79" s="21"/>
      <c r="M79" s="21"/>
      <c r="N79" s="21"/>
      <c r="O79" s="21"/>
      <c r="P79" s="21"/>
      <c r="Q79" s="21" t="s">
        <v>240</v>
      </c>
      <c r="R79" s="21" t="s">
        <v>240</v>
      </c>
      <c r="S79" s="21" t="s">
        <v>240</v>
      </c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 t="s">
        <v>241</v>
      </c>
      <c r="I80" s="21"/>
      <c r="J80" s="21"/>
      <c r="K80" s="21"/>
      <c r="L80" s="21"/>
      <c r="M80" s="21"/>
      <c r="N80" s="21"/>
      <c r="O80" s="21"/>
      <c r="P80" s="21"/>
      <c r="Q80" s="21" t="s">
        <v>241</v>
      </c>
      <c r="R80" s="21" t="s">
        <v>241</v>
      </c>
      <c r="S80" s="21" t="s">
        <v>241</v>
      </c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 t="s">
        <v>240</v>
      </c>
      <c r="I81" s="21"/>
      <c r="J81" s="21"/>
      <c r="K81" s="21"/>
      <c r="L81" s="21"/>
      <c r="M81" s="21"/>
      <c r="N81" s="21"/>
      <c r="O81" s="21"/>
      <c r="P81" s="21"/>
      <c r="Q81" s="21" t="s">
        <v>240</v>
      </c>
      <c r="R81" s="21" t="s">
        <v>240</v>
      </c>
      <c r="S81" s="21" t="s">
        <v>240</v>
      </c>
      <c r="T81" s="71" t="s">
        <v>147</v>
      </c>
    </row>
    <row r="82" spans="2:20" ht="12.75" customHeight="1">
      <c r="B82" s="162"/>
      <c r="C82" s="16" t="s">
        <v>127</v>
      </c>
      <c r="D82" s="14" t="s">
        <v>112</v>
      </c>
      <c r="E82" s="21"/>
      <c r="F82" s="21"/>
      <c r="G82" s="21"/>
      <c r="H82" s="21" t="s">
        <v>236</v>
      </c>
      <c r="I82" s="21"/>
      <c r="J82" s="21"/>
      <c r="K82" s="21"/>
      <c r="L82" s="21"/>
      <c r="M82" s="21"/>
      <c r="N82" s="21"/>
      <c r="O82" s="21"/>
      <c r="P82" s="21"/>
      <c r="Q82" s="21" t="s">
        <v>236</v>
      </c>
      <c r="R82" s="21" t="s">
        <v>236</v>
      </c>
      <c r="S82" s="21" t="s">
        <v>236</v>
      </c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 t="s">
        <v>256</v>
      </c>
      <c r="I83" s="21"/>
      <c r="J83" s="21"/>
      <c r="K83" s="21"/>
      <c r="L83" s="21"/>
      <c r="M83" s="21"/>
      <c r="N83" s="21"/>
      <c r="O83" s="21"/>
      <c r="P83" s="21"/>
      <c r="Q83" s="21" t="s">
        <v>256</v>
      </c>
      <c r="R83" s="21" t="s">
        <v>256</v>
      </c>
      <c r="S83" s="21" t="s">
        <v>256</v>
      </c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6">
        <v>4.4999999999999998E-2</v>
      </c>
      <c r="I84" s="21"/>
      <c r="J84" s="21"/>
      <c r="K84" s="21"/>
      <c r="L84" s="21"/>
      <c r="M84" s="21"/>
      <c r="N84" s="21"/>
      <c r="O84" s="21"/>
      <c r="P84" s="21"/>
      <c r="Q84" s="6">
        <v>4.4999999999999998E-2</v>
      </c>
      <c r="R84" s="6">
        <v>4.4999999999999998E-2</v>
      </c>
      <c r="S84" s="6">
        <v>4.4999999999999998E-2</v>
      </c>
      <c r="T84" s="71" t="s">
        <v>157</v>
      </c>
    </row>
    <row r="85" spans="2:20" ht="12.75" customHeight="1">
      <c r="B85" s="162"/>
      <c r="C85" s="84" t="s">
        <v>99</v>
      </c>
      <c r="D85" s="85" t="s">
        <v>112</v>
      </c>
      <c r="E85" s="50"/>
      <c r="F85" s="50"/>
      <c r="G85" s="50"/>
      <c r="H85" s="27">
        <v>2.0000000000000001E-4</v>
      </c>
      <c r="I85" s="50"/>
      <c r="J85" s="50"/>
      <c r="K85" s="50"/>
      <c r="L85" s="50"/>
      <c r="M85" s="50"/>
      <c r="N85" s="50"/>
      <c r="O85" s="50"/>
      <c r="P85" s="50"/>
      <c r="Q85" s="27">
        <v>2.0000000000000001E-4</v>
      </c>
      <c r="R85" s="27">
        <v>2.0000000000000001E-4</v>
      </c>
      <c r="S85" s="27">
        <v>2.0000000000000001E-4</v>
      </c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>
        <v>1.7999999999999999E-6</v>
      </c>
      <c r="I86" s="21"/>
      <c r="J86" s="21"/>
      <c r="K86" s="21"/>
      <c r="L86" s="21"/>
      <c r="M86" s="21"/>
      <c r="N86" s="21"/>
      <c r="O86" s="21"/>
      <c r="P86" s="21"/>
      <c r="Q86" s="126">
        <v>1.7999999999999999E-6</v>
      </c>
      <c r="R86" s="126">
        <v>1.7999999999999999E-6</v>
      </c>
      <c r="S86" s="126">
        <v>1.7999999999999999E-6</v>
      </c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>
        <v>3.1999999999999999E-6</v>
      </c>
      <c r="I87" s="58"/>
      <c r="J87" s="58"/>
      <c r="K87" s="58"/>
      <c r="L87" s="58"/>
      <c r="M87" s="58"/>
      <c r="N87" s="58"/>
      <c r="O87" s="58"/>
      <c r="P87" s="58"/>
      <c r="Q87" s="127">
        <v>3.1999999999999999E-6</v>
      </c>
      <c r="R87" s="127">
        <v>3.1999999999999999E-6</v>
      </c>
      <c r="S87" s="127">
        <v>3.1999999999999999E-6</v>
      </c>
      <c r="T87" s="150"/>
    </row>
    <row r="88" spans="2:20" ht="12.75" hidden="1" customHeight="1">
      <c r="B88" s="162" t="s">
        <v>137</v>
      </c>
      <c r="C88" s="51" t="s">
        <v>103</v>
      </c>
      <c r="D88" s="52" t="s">
        <v>112</v>
      </c>
      <c r="E88" s="39"/>
      <c r="F88" s="39"/>
      <c r="G88" s="39"/>
      <c r="H88" s="39" t="s">
        <v>229</v>
      </c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40"/>
      <c r="T88" s="75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17</v>
      </c>
      <c r="F90" s="46">
        <v>15</v>
      </c>
      <c r="G90" s="46">
        <v>13</v>
      </c>
      <c r="H90" s="46">
        <v>10</v>
      </c>
      <c r="I90" s="46">
        <v>19</v>
      </c>
      <c r="J90" s="46">
        <v>14</v>
      </c>
      <c r="K90" s="46">
        <v>10</v>
      </c>
      <c r="L90" s="46">
        <v>14</v>
      </c>
      <c r="M90" s="46">
        <v>15</v>
      </c>
      <c r="N90" s="46">
        <v>18</v>
      </c>
      <c r="O90" s="46">
        <v>20</v>
      </c>
      <c r="P90" s="46">
        <v>17</v>
      </c>
      <c r="Q90" s="114">
        <f>AVERAGE(E90:P90)</f>
        <v>15.166666666666666</v>
      </c>
      <c r="R90" s="114">
        <f>MAX(E90:P90)</f>
        <v>20</v>
      </c>
      <c r="S90" s="115">
        <f>MIN(E90:P90)</f>
        <v>10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47" t="s">
        <v>47</v>
      </c>
      <c r="D105" s="48" t="s">
        <v>110</v>
      </c>
      <c r="E105" s="49"/>
      <c r="F105" s="49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44" t="s">
        <v>122</v>
      </c>
      <c r="D106" s="45" t="s">
        <v>112</v>
      </c>
      <c r="E106" s="46"/>
      <c r="F106" s="4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55" t="s">
        <v>70</v>
      </c>
      <c r="C111" s="156"/>
      <c r="D111" s="157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T86:T87"/>
    <mergeCell ref="Q6:Q9"/>
    <mergeCell ref="R6:R9"/>
    <mergeCell ref="B111:D111"/>
    <mergeCell ref="B9:C9"/>
    <mergeCell ref="T3:T10"/>
    <mergeCell ref="B27:B53"/>
    <mergeCell ref="B11:C11"/>
    <mergeCell ref="B8:C8"/>
    <mergeCell ref="B55:B59"/>
    <mergeCell ref="B10:C10"/>
    <mergeCell ref="S6:S9"/>
    <mergeCell ref="B12:B25"/>
    <mergeCell ref="B88:B105"/>
    <mergeCell ref="B60:B87"/>
    <mergeCell ref="B1:T1"/>
    <mergeCell ref="B3:C3"/>
    <mergeCell ref="B4:C4"/>
    <mergeCell ref="B6:C6"/>
    <mergeCell ref="B7:C7"/>
    <mergeCell ref="B5:C5"/>
    <mergeCell ref="E5:S5"/>
    <mergeCell ref="E4:S4"/>
    <mergeCell ref="E3:S3"/>
  </mergeCells>
  <phoneticPr fontId="1"/>
  <printOptions horizontalCentered="1" verticalCentered="1"/>
  <pageMargins left="0.78740157480314965" right="0.59055118110236227" top="0.31496062992125984" bottom="0.23622047244094491" header="0.31496062992125984" footer="0.23622047244094491"/>
  <pageSetup paperSize="8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1:T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0" ht="17.25">
      <c r="B1" s="138" t="s">
        <v>186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0" ht="12.75" customHeight="1">
      <c r="B3" s="139" t="s">
        <v>4</v>
      </c>
      <c r="C3" s="140"/>
      <c r="D3" s="3"/>
      <c r="E3" s="146" t="s">
        <v>76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0" ht="12.75" customHeight="1">
      <c r="B4" s="141" t="s">
        <v>5</v>
      </c>
      <c r="C4" s="142"/>
      <c r="D4" s="4"/>
      <c r="E4" s="143" t="s">
        <v>82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0" ht="12.75" customHeight="1">
      <c r="B5" s="141" t="s">
        <v>167</v>
      </c>
      <c r="C5" s="142"/>
      <c r="D5" s="4"/>
      <c r="E5" s="143" t="s">
        <v>169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0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20" ht="12.75" customHeight="1">
      <c r="B7" s="141" t="s">
        <v>7</v>
      </c>
      <c r="C7" s="142"/>
      <c r="D7" s="4" t="s">
        <v>71</v>
      </c>
      <c r="E7" s="9" t="s">
        <v>195</v>
      </c>
      <c r="F7" s="9" t="s">
        <v>204</v>
      </c>
      <c r="G7" s="9" t="s">
        <v>218</v>
      </c>
      <c r="H7" s="9" t="s">
        <v>242</v>
      </c>
      <c r="I7" s="9" t="s">
        <v>266</v>
      </c>
      <c r="J7" s="9" t="s">
        <v>275</v>
      </c>
      <c r="K7" s="9" t="s">
        <v>282</v>
      </c>
      <c r="L7" s="9" t="s">
        <v>293</v>
      </c>
      <c r="M7" s="9" t="s">
        <v>196</v>
      </c>
      <c r="N7" s="9" t="s">
        <v>314</v>
      </c>
      <c r="O7" s="9">
        <v>0.8</v>
      </c>
      <c r="P7" s="9" t="s">
        <v>336</v>
      </c>
      <c r="Q7" s="152"/>
      <c r="R7" s="154"/>
      <c r="S7" s="172"/>
      <c r="T7" s="159"/>
    </row>
    <row r="8" spans="2:20" ht="12.75" customHeight="1">
      <c r="B8" s="141" t="s">
        <v>8</v>
      </c>
      <c r="C8" s="142"/>
      <c r="D8" s="4" t="s">
        <v>71</v>
      </c>
      <c r="E8" s="9" t="s">
        <v>196</v>
      </c>
      <c r="F8" s="9" t="s">
        <v>205</v>
      </c>
      <c r="G8" s="9" t="s">
        <v>219</v>
      </c>
      <c r="H8" s="9" t="s">
        <v>243</v>
      </c>
      <c r="I8" s="9" t="s">
        <v>245</v>
      </c>
      <c r="J8" s="9" t="s">
        <v>248</v>
      </c>
      <c r="K8" s="9" t="s">
        <v>283</v>
      </c>
      <c r="L8" s="9" t="s">
        <v>294</v>
      </c>
      <c r="M8" s="9" t="s">
        <v>304</v>
      </c>
      <c r="N8" s="9" t="s">
        <v>315</v>
      </c>
      <c r="O8" s="9" t="s">
        <v>324</v>
      </c>
      <c r="P8" s="9" t="s">
        <v>337</v>
      </c>
      <c r="Q8" s="152"/>
      <c r="R8" s="154"/>
      <c r="S8" s="172"/>
      <c r="T8" s="159"/>
    </row>
    <row r="9" spans="2:20" ht="12.75" customHeight="1">
      <c r="B9" s="141" t="s">
        <v>9</v>
      </c>
      <c r="C9" s="142"/>
      <c r="D9" s="36" t="s">
        <v>3</v>
      </c>
      <c r="E9" s="37" t="s">
        <v>194</v>
      </c>
      <c r="F9" s="37" t="s">
        <v>194</v>
      </c>
      <c r="G9" s="37" t="s">
        <v>194</v>
      </c>
      <c r="H9" s="37" t="s">
        <v>194</v>
      </c>
      <c r="I9" s="37" t="s">
        <v>194</v>
      </c>
      <c r="J9" s="37" t="s">
        <v>194</v>
      </c>
      <c r="K9" s="37" t="s">
        <v>194</v>
      </c>
      <c r="L9" s="37" t="s">
        <v>194</v>
      </c>
      <c r="M9" s="37" t="s">
        <v>194</v>
      </c>
      <c r="N9" s="37" t="s">
        <v>194</v>
      </c>
      <c r="O9" s="37" t="s">
        <v>194</v>
      </c>
      <c r="P9" s="38" t="s">
        <v>194</v>
      </c>
      <c r="Q9" s="152"/>
      <c r="R9" s="154"/>
      <c r="S9" s="172"/>
      <c r="T9" s="159"/>
    </row>
    <row r="10" spans="2:20" ht="12.75" customHeight="1">
      <c r="B10" s="169" t="s">
        <v>130</v>
      </c>
      <c r="C10" s="170"/>
      <c r="D10" s="5" t="s">
        <v>131</v>
      </c>
      <c r="E10" s="112">
        <v>0.13</v>
      </c>
      <c r="F10" s="112">
        <v>0.1</v>
      </c>
      <c r="G10" s="7">
        <v>0.08</v>
      </c>
      <c r="H10" s="7">
        <v>7.0000000000000007E-2</v>
      </c>
      <c r="I10" s="7">
        <v>0.02</v>
      </c>
      <c r="J10" s="112">
        <v>0.03</v>
      </c>
      <c r="K10" s="112">
        <v>0.3</v>
      </c>
      <c r="L10" s="7">
        <v>0.04</v>
      </c>
      <c r="M10" s="7">
        <v>7.0000000000000007E-2</v>
      </c>
      <c r="N10" s="112">
        <v>0.03</v>
      </c>
      <c r="O10" s="7">
        <v>0.05</v>
      </c>
      <c r="P10" s="112">
        <v>7.0000000000000007E-2</v>
      </c>
      <c r="Q10" s="111">
        <f>AVERAGE(E10:P10)</f>
        <v>8.2500000000000018E-2</v>
      </c>
      <c r="R10" s="86">
        <f>MAX(E10:P10)</f>
        <v>0.3</v>
      </c>
      <c r="S10" s="86">
        <f>MIN(E10:P10)</f>
        <v>0.02</v>
      </c>
      <c r="T10" s="160"/>
    </row>
    <row r="11" spans="2:20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0" ht="12.75" customHeight="1">
      <c r="B12" s="173" t="s">
        <v>132</v>
      </c>
      <c r="C12" s="11" t="s">
        <v>11</v>
      </c>
      <c r="D12" s="14"/>
      <c r="E12" s="6">
        <v>7.8</v>
      </c>
      <c r="F12" s="6">
        <v>7.7</v>
      </c>
      <c r="G12" s="6">
        <v>7.5</v>
      </c>
      <c r="H12" s="6">
        <v>7.7</v>
      </c>
      <c r="I12" s="6">
        <v>7.2</v>
      </c>
      <c r="J12" s="6">
        <v>7.4</v>
      </c>
      <c r="K12" s="6">
        <v>7.6</v>
      </c>
      <c r="L12" s="6">
        <v>7.6</v>
      </c>
      <c r="M12" s="6">
        <v>7.7</v>
      </c>
      <c r="N12" s="132">
        <v>7.6</v>
      </c>
      <c r="O12" s="132">
        <v>7.5</v>
      </c>
      <c r="P12" s="132">
        <v>7.7</v>
      </c>
      <c r="Q12" s="89">
        <f t="shared" ref="Q12:Q16" si="0">AVERAGE(E12:P12)</f>
        <v>7.583333333333333</v>
      </c>
      <c r="R12" s="89">
        <f t="shared" ref="R12:R17" si="1">MAX(E12:P12)</f>
        <v>7.8</v>
      </c>
      <c r="S12" s="90">
        <f t="shared" ref="S12:S17" si="2">MIN(E12:P12)</f>
        <v>7.2</v>
      </c>
      <c r="T12" s="71" t="s">
        <v>138</v>
      </c>
    </row>
    <row r="13" spans="2:20" ht="12.75" customHeight="1">
      <c r="B13" s="162"/>
      <c r="C13" s="11" t="s">
        <v>12</v>
      </c>
      <c r="D13" s="14" t="s">
        <v>112</v>
      </c>
      <c r="E13" s="6">
        <v>10</v>
      </c>
      <c r="F13" s="6">
        <v>9.6</v>
      </c>
      <c r="G13" s="6">
        <v>8.1999999999999993</v>
      </c>
      <c r="H13" s="6">
        <v>8.6</v>
      </c>
      <c r="I13" s="95">
        <v>7</v>
      </c>
      <c r="J13" s="6">
        <v>12</v>
      </c>
      <c r="K13" s="6">
        <v>8.3000000000000007</v>
      </c>
      <c r="L13" s="6">
        <v>10</v>
      </c>
      <c r="M13" s="6">
        <v>9.6999999999999993</v>
      </c>
      <c r="N13" s="132">
        <v>11</v>
      </c>
      <c r="O13" s="132">
        <v>11</v>
      </c>
      <c r="P13" s="132">
        <v>12</v>
      </c>
      <c r="Q13" s="89">
        <f t="shared" si="0"/>
        <v>9.7833333333333332</v>
      </c>
      <c r="R13" s="93">
        <f t="shared" si="1"/>
        <v>12</v>
      </c>
      <c r="S13" s="90">
        <f t="shared" si="2"/>
        <v>7</v>
      </c>
      <c r="T13" s="71" t="s">
        <v>166</v>
      </c>
    </row>
    <row r="14" spans="2:20" ht="12.75" customHeight="1">
      <c r="B14" s="162"/>
      <c r="C14" s="11" t="s">
        <v>13</v>
      </c>
      <c r="D14" s="14" t="s">
        <v>112</v>
      </c>
      <c r="E14" s="6">
        <v>1.1000000000000001</v>
      </c>
      <c r="F14" s="6">
        <v>1.1000000000000001</v>
      </c>
      <c r="G14" s="6">
        <v>1.2</v>
      </c>
      <c r="H14" s="6">
        <v>0.9</v>
      </c>
      <c r="I14" s="6">
        <v>0.7</v>
      </c>
      <c r="J14" s="6">
        <v>0.8</v>
      </c>
      <c r="K14" s="95">
        <v>1</v>
      </c>
      <c r="L14" s="6">
        <v>0.7</v>
      </c>
      <c r="M14" s="6">
        <v>1.1000000000000001</v>
      </c>
      <c r="N14" s="132">
        <v>0.6</v>
      </c>
      <c r="O14" s="132">
        <v>0.5</v>
      </c>
      <c r="P14" s="132">
        <v>0.8</v>
      </c>
      <c r="Q14" s="89">
        <f>AVERAGE(E14:P14)</f>
        <v>0.87500000000000011</v>
      </c>
      <c r="R14" s="89">
        <f t="shared" si="1"/>
        <v>1.2</v>
      </c>
      <c r="S14" s="90">
        <f t="shared" si="2"/>
        <v>0.5</v>
      </c>
      <c r="T14" s="71" t="s">
        <v>139</v>
      </c>
    </row>
    <row r="15" spans="2:20" ht="12.75" customHeight="1">
      <c r="B15" s="162"/>
      <c r="C15" s="11" t="s">
        <v>14</v>
      </c>
      <c r="D15" s="14" t="s">
        <v>112</v>
      </c>
      <c r="E15" s="6">
        <v>2.8</v>
      </c>
      <c r="F15" s="6">
        <v>2.9</v>
      </c>
      <c r="G15" s="95">
        <v>3</v>
      </c>
      <c r="H15" s="6">
        <v>3.5</v>
      </c>
      <c r="I15" s="6">
        <v>2.4</v>
      </c>
      <c r="J15" s="6">
        <v>3.2</v>
      </c>
      <c r="K15" s="6">
        <v>3.4</v>
      </c>
      <c r="L15" s="6">
        <v>2.6</v>
      </c>
      <c r="M15" s="6">
        <v>2.1</v>
      </c>
      <c r="N15" s="95">
        <v>2</v>
      </c>
      <c r="O15" s="132">
        <v>1.8</v>
      </c>
      <c r="P15" s="132">
        <v>2.7</v>
      </c>
      <c r="Q15" s="89">
        <f t="shared" si="0"/>
        <v>2.7000000000000006</v>
      </c>
      <c r="R15" s="89">
        <f t="shared" si="1"/>
        <v>3.5</v>
      </c>
      <c r="S15" s="90">
        <f t="shared" si="2"/>
        <v>1.8</v>
      </c>
      <c r="T15" s="71" t="s">
        <v>140</v>
      </c>
    </row>
    <row r="16" spans="2:20" ht="12.75" customHeight="1">
      <c r="B16" s="162"/>
      <c r="C16" s="11" t="s">
        <v>15</v>
      </c>
      <c r="D16" s="14" t="s">
        <v>112</v>
      </c>
      <c r="E16" s="6">
        <v>1</v>
      </c>
      <c r="F16" s="6">
        <v>2</v>
      </c>
      <c r="G16" s="6">
        <v>1</v>
      </c>
      <c r="H16" s="6">
        <v>3</v>
      </c>
      <c r="I16" s="6">
        <v>3</v>
      </c>
      <c r="J16" s="6">
        <v>2</v>
      </c>
      <c r="K16" s="6">
        <v>3</v>
      </c>
      <c r="L16" s="6">
        <v>1</v>
      </c>
      <c r="M16" s="130" t="s">
        <v>207</v>
      </c>
      <c r="N16" s="6" t="s">
        <v>276</v>
      </c>
      <c r="O16" s="6" t="s">
        <v>276</v>
      </c>
      <c r="P16" s="132">
        <v>1</v>
      </c>
      <c r="Q16" s="93">
        <f t="shared" si="0"/>
        <v>1.8888888888888888</v>
      </c>
      <c r="R16" s="93">
        <f t="shared" si="1"/>
        <v>3</v>
      </c>
      <c r="S16" s="96" t="s">
        <v>207</v>
      </c>
      <c r="T16" s="71" t="s">
        <v>141</v>
      </c>
    </row>
    <row r="17" spans="2:20" ht="12.75" customHeight="1">
      <c r="B17" s="162"/>
      <c r="C17" s="11" t="s">
        <v>113</v>
      </c>
      <c r="D17" s="15" t="s">
        <v>114</v>
      </c>
      <c r="E17" s="6">
        <v>2300</v>
      </c>
      <c r="F17" s="6"/>
      <c r="G17" s="6"/>
      <c r="H17" s="6">
        <v>4900</v>
      </c>
      <c r="I17" s="6"/>
      <c r="J17" s="6"/>
      <c r="K17" s="6">
        <v>54000</v>
      </c>
      <c r="L17" s="6"/>
      <c r="M17" s="6"/>
      <c r="N17" s="132">
        <v>330</v>
      </c>
      <c r="O17" s="6"/>
      <c r="P17" s="6"/>
      <c r="Q17" s="93">
        <v>15000</v>
      </c>
      <c r="R17" s="93">
        <f t="shared" si="1"/>
        <v>54000</v>
      </c>
      <c r="S17" s="96">
        <f t="shared" si="2"/>
        <v>330</v>
      </c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71"/>
    </row>
    <row r="24" spans="2:20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82"/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80</v>
      </c>
      <c r="F25" s="49">
        <v>290</v>
      </c>
      <c r="G25" s="49">
        <v>35</v>
      </c>
      <c r="H25" s="49">
        <v>37</v>
      </c>
      <c r="I25" s="49">
        <v>19</v>
      </c>
      <c r="J25" s="49">
        <v>10</v>
      </c>
      <c r="K25" s="49">
        <v>100</v>
      </c>
      <c r="L25" s="49">
        <v>68</v>
      </c>
      <c r="M25" s="49">
        <v>46</v>
      </c>
      <c r="N25" s="133">
        <v>45</v>
      </c>
      <c r="O25" s="133">
        <v>50</v>
      </c>
      <c r="P25" s="133">
        <v>100</v>
      </c>
      <c r="Q25" s="137">
        <f>AVERAGE(E25:P25)</f>
        <v>73.333333333333329</v>
      </c>
      <c r="R25" s="58">
        <f>MAX(E25:P25)</f>
        <v>290</v>
      </c>
      <c r="S25" s="59">
        <f>MIN(E25:P25)</f>
        <v>10</v>
      </c>
      <c r="T25" s="72" t="s">
        <v>176</v>
      </c>
    </row>
    <row r="26" spans="2:20" ht="12.75" customHeight="1">
      <c r="B26" s="67" t="s">
        <v>133</v>
      </c>
      <c r="C26" s="79" t="s">
        <v>119</v>
      </c>
      <c r="D26" s="83" t="s">
        <v>112</v>
      </c>
      <c r="E26" s="91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1"/>
      <c r="T26" s="74" t="s">
        <v>140</v>
      </c>
    </row>
    <row r="27" spans="2:20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2"/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2"/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2"/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2"/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2"/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2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2"/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4"/>
      <c r="R35" s="21"/>
      <c r="S35" s="22"/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4"/>
      <c r="R36" s="21"/>
      <c r="S36" s="22"/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2"/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2"/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4"/>
      <c r="R39" s="21"/>
      <c r="S39" s="22"/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2"/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2"/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2"/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2"/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4"/>
      <c r="R44" s="21"/>
      <c r="S44" s="22"/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4"/>
      <c r="R45" s="21"/>
      <c r="S45" s="22"/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4"/>
      <c r="R46" s="21"/>
      <c r="S46" s="22"/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4"/>
      <c r="R47" s="21"/>
      <c r="S47" s="22"/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2"/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2"/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2"/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2"/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2"/>
      <c r="T52" s="71" t="s">
        <v>152</v>
      </c>
    </row>
    <row r="53" spans="2:20" ht="12.75" customHeight="1">
      <c r="B53" s="163"/>
      <c r="C53" s="16" t="s">
        <v>97</v>
      </c>
      <c r="D53" s="14" t="s">
        <v>112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71" t="s">
        <v>145</v>
      </c>
    </row>
    <row r="54" spans="2:20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2"/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2"/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2"/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/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2"/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2"/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4"/>
      <c r="R79" s="21"/>
      <c r="S79" s="22"/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2"/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2"/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2"/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2"/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/>
      <c r="I86" s="21"/>
      <c r="J86" s="21"/>
      <c r="K86" s="21"/>
      <c r="L86" s="21"/>
      <c r="M86" s="21"/>
      <c r="N86" s="21"/>
      <c r="O86" s="21"/>
      <c r="P86" s="21"/>
      <c r="Q86" s="119"/>
      <c r="R86" s="119"/>
      <c r="S86" s="118"/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/>
      <c r="I87" s="58"/>
      <c r="J87" s="58"/>
      <c r="K87" s="58"/>
      <c r="L87" s="58"/>
      <c r="M87" s="58"/>
      <c r="N87" s="58"/>
      <c r="O87" s="58"/>
      <c r="P87" s="58"/>
      <c r="Q87" s="120"/>
      <c r="R87" s="120"/>
      <c r="S87" s="121"/>
      <c r="T87" s="150"/>
    </row>
    <row r="88" spans="2:20" ht="12.75" hidden="1" customHeight="1">
      <c r="B88" s="162" t="s">
        <v>137</v>
      </c>
      <c r="C88" s="16" t="s">
        <v>103</v>
      </c>
      <c r="D88" s="14" t="s">
        <v>112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2"/>
      <c r="T88" s="75"/>
    </row>
    <row r="89" spans="2:20" ht="12.75" hidden="1" customHeight="1">
      <c r="B89" s="162"/>
      <c r="C89" s="84" t="s">
        <v>104</v>
      </c>
      <c r="D89" s="85" t="s">
        <v>112</v>
      </c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82"/>
      <c r="T89" s="73"/>
    </row>
    <row r="90" spans="2:20" ht="12.75" customHeight="1">
      <c r="B90" s="162"/>
      <c r="C90" s="60" t="s">
        <v>105</v>
      </c>
      <c r="D90" s="54" t="s">
        <v>112</v>
      </c>
      <c r="E90" s="102">
        <v>7.4</v>
      </c>
      <c r="F90" s="102">
        <v>6.9</v>
      </c>
      <c r="G90" s="102">
        <v>8.5</v>
      </c>
      <c r="H90" s="102">
        <v>7.3</v>
      </c>
      <c r="I90" s="102">
        <v>8.9</v>
      </c>
      <c r="J90" s="128">
        <v>7</v>
      </c>
      <c r="K90" s="102">
        <v>6.6</v>
      </c>
      <c r="L90" s="102">
        <v>8.9</v>
      </c>
      <c r="M90" s="102">
        <v>7.9</v>
      </c>
      <c r="N90" s="102">
        <v>8.5</v>
      </c>
      <c r="O90" s="102">
        <v>9.8000000000000007</v>
      </c>
      <c r="P90" s="102">
        <v>7.9</v>
      </c>
      <c r="Q90" s="110">
        <f>AVERAGE(E90:P90)</f>
        <v>7.9666666666666677</v>
      </c>
      <c r="R90" s="110">
        <f>MAX(E90:P90)</f>
        <v>9.8000000000000007</v>
      </c>
      <c r="S90" s="109">
        <f>MIN(E90:P90)</f>
        <v>6.6</v>
      </c>
      <c r="T90" s="70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t="13.5" hidden="1" customHeight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t="13.5" hidden="1" customHeight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R6:R9"/>
    <mergeCell ref="B27:B53"/>
    <mergeCell ref="E4:S4"/>
    <mergeCell ref="S6:S9"/>
    <mergeCell ref="B7:C7"/>
    <mergeCell ref="B8:C8"/>
    <mergeCell ref="B10:C10"/>
    <mergeCell ref="B12:B25"/>
    <mergeCell ref="B60:B87"/>
    <mergeCell ref="B88:B105"/>
    <mergeCell ref="T86:T87"/>
    <mergeCell ref="B1:T1"/>
    <mergeCell ref="B111:D111"/>
    <mergeCell ref="B3:C3"/>
    <mergeCell ref="B4:C4"/>
    <mergeCell ref="B5:C5"/>
    <mergeCell ref="B6:C6"/>
    <mergeCell ref="B55:B59"/>
    <mergeCell ref="T3:T10"/>
    <mergeCell ref="E3:S3"/>
    <mergeCell ref="E5:S5"/>
    <mergeCell ref="B9:C9"/>
    <mergeCell ref="B11:C11"/>
    <mergeCell ref="Q6:Q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H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33" width="8.75" style="1"/>
    <col min="34" max="34" width="9.5" style="1" bestFit="1" customWidth="1"/>
    <col min="35" max="16384" width="8.75" style="1"/>
  </cols>
  <sheetData>
    <row r="1" spans="2:34" ht="17.25">
      <c r="B1" s="138" t="s">
        <v>187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34" ht="12.75" customHeight="1">
      <c r="B3" s="139" t="s">
        <v>4</v>
      </c>
      <c r="C3" s="140"/>
      <c r="D3" s="3"/>
      <c r="E3" s="146" t="s">
        <v>77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34" ht="12.75" customHeight="1">
      <c r="B4" s="141" t="s">
        <v>5</v>
      </c>
      <c r="C4" s="142"/>
      <c r="D4" s="4"/>
      <c r="E4" s="143" t="s">
        <v>83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34" ht="12.75" customHeight="1">
      <c r="B5" s="141" t="s">
        <v>167</v>
      </c>
      <c r="C5" s="142"/>
      <c r="D5" s="4"/>
      <c r="E5" s="143" t="s">
        <v>169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34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34" ht="12.75" customHeight="1">
      <c r="B7" s="141" t="s">
        <v>7</v>
      </c>
      <c r="C7" s="142"/>
      <c r="D7" s="4" t="s">
        <v>71</v>
      </c>
      <c r="E7" s="9" t="s">
        <v>197</v>
      </c>
      <c r="F7" s="9" t="s">
        <v>195</v>
      </c>
      <c r="G7" s="9" t="s">
        <v>218</v>
      </c>
      <c r="H7" s="9" t="s">
        <v>244</v>
      </c>
      <c r="I7" s="9" t="s">
        <v>267</v>
      </c>
      <c r="J7" s="9" t="s">
        <v>275</v>
      </c>
      <c r="K7" s="9" t="s">
        <v>282</v>
      </c>
      <c r="L7" s="9" t="s">
        <v>204</v>
      </c>
      <c r="M7" s="9" t="s">
        <v>195</v>
      </c>
      <c r="N7" s="9" t="s">
        <v>318</v>
      </c>
      <c r="O7" s="9">
        <v>0.7</v>
      </c>
      <c r="P7" s="9" t="s">
        <v>338</v>
      </c>
      <c r="Q7" s="152"/>
      <c r="R7" s="154"/>
      <c r="S7" s="172"/>
      <c r="T7" s="159"/>
    </row>
    <row r="8" spans="2:34" ht="12.75" customHeight="1">
      <c r="B8" s="141" t="s">
        <v>8</v>
      </c>
      <c r="C8" s="142"/>
      <c r="D8" s="4" t="s">
        <v>71</v>
      </c>
      <c r="E8" s="9" t="s">
        <v>198</v>
      </c>
      <c r="F8" s="9" t="s">
        <v>206</v>
      </c>
      <c r="G8" s="9" t="s">
        <v>219</v>
      </c>
      <c r="H8" s="9" t="s">
        <v>245</v>
      </c>
      <c r="I8" s="9" t="s">
        <v>268</v>
      </c>
      <c r="J8" s="9" t="s">
        <v>249</v>
      </c>
      <c r="K8" s="9" t="s">
        <v>284</v>
      </c>
      <c r="L8" s="9" t="s">
        <v>295</v>
      </c>
      <c r="M8" s="9" t="s">
        <v>305</v>
      </c>
      <c r="N8" s="9" t="s">
        <v>313</v>
      </c>
      <c r="O8" s="9" t="s">
        <v>325</v>
      </c>
      <c r="P8" s="9" t="s">
        <v>339</v>
      </c>
      <c r="Q8" s="152"/>
      <c r="R8" s="154"/>
      <c r="S8" s="172"/>
      <c r="T8" s="159"/>
    </row>
    <row r="9" spans="2:34" ht="12.75" customHeight="1">
      <c r="B9" s="141" t="s">
        <v>9</v>
      </c>
      <c r="C9" s="142"/>
      <c r="D9" s="36" t="s">
        <v>3</v>
      </c>
      <c r="E9" s="104" t="s">
        <v>194</v>
      </c>
      <c r="F9" s="104" t="s">
        <v>194</v>
      </c>
      <c r="G9" s="37" t="s">
        <v>194</v>
      </c>
      <c r="H9" s="104" t="s">
        <v>194</v>
      </c>
      <c r="I9" s="104" t="s">
        <v>194</v>
      </c>
      <c r="J9" s="104" t="s">
        <v>194</v>
      </c>
      <c r="K9" s="104" t="s">
        <v>194</v>
      </c>
      <c r="L9" s="104" t="s">
        <v>194</v>
      </c>
      <c r="M9" s="104" t="s">
        <v>194</v>
      </c>
      <c r="N9" s="104" t="s">
        <v>194</v>
      </c>
      <c r="O9" s="104" t="s">
        <v>194</v>
      </c>
      <c r="P9" s="105" t="s">
        <v>194</v>
      </c>
      <c r="Q9" s="152"/>
      <c r="R9" s="154"/>
      <c r="S9" s="172"/>
      <c r="T9" s="159"/>
    </row>
    <row r="10" spans="2:34" ht="12.75" customHeight="1">
      <c r="B10" s="169" t="s">
        <v>130</v>
      </c>
      <c r="C10" s="170"/>
      <c r="D10" s="5" t="s">
        <v>131</v>
      </c>
      <c r="E10" s="103">
        <v>0.22</v>
      </c>
      <c r="F10" s="103">
        <v>0.13</v>
      </c>
      <c r="G10" s="103">
        <v>0.11</v>
      </c>
      <c r="H10" s="103">
        <v>0.14000000000000001</v>
      </c>
      <c r="I10" s="113">
        <v>0.04</v>
      </c>
      <c r="J10" s="113">
        <v>7.0000000000000007E-2</v>
      </c>
      <c r="K10" s="103">
        <v>0.39</v>
      </c>
      <c r="L10" s="103">
        <v>0.15</v>
      </c>
      <c r="M10" s="103">
        <v>0.12</v>
      </c>
      <c r="N10" s="103">
        <v>0.08</v>
      </c>
      <c r="O10" s="113">
        <v>7.0000000000000007E-2</v>
      </c>
      <c r="P10" s="103">
        <v>0.19</v>
      </c>
      <c r="Q10" s="111">
        <f>AVERAGE(E10:P10)</f>
        <v>0.14250000000000002</v>
      </c>
      <c r="R10" s="42">
        <f>MAX(E10:P10)</f>
        <v>0.39</v>
      </c>
      <c r="S10" s="42">
        <f>MIN(E10:P10)</f>
        <v>0.04</v>
      </c>
      <c r="T10" s="160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2:34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34" ht="12.75" customHeight="1">
      <c r="B12" s="173" t="s">
        <v>132</v>
      </c>
      <c r="C12" s="11" t="s">
        <v>11</v>
      </c>
      <c r="D12" s="14"/>
      <c r="E12" s="6">
        <v>8.6</v>
      </c>
      <c r="F12" s="6">
        <v>7.9</v>
      </c>
      <c r="G12" s="6">
        <v>7.8</v>
      </c>
      <c r="H12" s="6">
        <v>7.9</v>
      </c>
      <c r="I12" s="95">
        <v>8</v>
      </c>
      <c r="J12" s="6">
        <v>8.1</v>
      </c>
      <c r="K12" s="6">
        <v>7.7</v>
      </c>
      <c r="L12" s="6">
        <v>7.7</v>
      </c>
      <c r="M12" s="6">
        <v>7.8</v>
      </c>
      <c r="N12" s="132">
        <v>7.6</v>
      </c>
      <c r="O12" s="132">
        <v>7.5</v>
      </c>
      <c r="P12" s="95">
        <v>8</v>
      </c>
      <c r="Q12" s="89">
        <f t="shared" ref="Q12:Q15" si="0">AVERAGE(E12:P12)</f>
        <v>7.8833333333333337</v>
      </c>
      <c r="R12" s="89">
        <f t="shared" ref="R12:R16" si="1">MAX(E12:P12)</f>
        <v>8.6</v>
      </c>
      <c r="S12" s="90">
        <f t="shared" ref="S12:S15" si="2">MIN(E12:P12)</f>
        <v>7.5</v>
      </c>
      <c r="T12" s="71" t="s">
        <v>138</v>
      </c>
    </row>
    <row r="13" spans="2:34" ht="12.75" customHeight="1">
      <c r="B13" s="162"/>
      <c r="C13" s="11" t="s">
        <v>12</v>
      </c>
      <c r="D13" s="14" t="s">
        <v>112</v>
      </c>
      <c r="E13" s="6">
        <v>14</v>
      </c>
      <c r="F13" s="6">
        <v>11</v>
      </c>
      <c r="G13" s="6">
        <v>10</v>
      </c>
      <c r="H13" s="6">
        <v>8.9</v>
      </c>
      <c r="I13" s="6">
        <v>10</v>
      </c>
      <c r="J13" s="6">
        <v>11</v>
      </c>
      <c r="K13" s="6">
        <v>8.4</v>
      </c>
      <c r="L13" s="6">
        <v>10</v>
      </c>
      <c r="M13" s="6">
        <v>11</v>
      </c>
      <c r="N13" s="132">
        <v>12</v>
      </c>
      <c r="O13" s="132">
        <v>10</v>
      </c>
      <c r="P13" s="132">
        <v>14</v>
      </c>
      <c r="Q13" s="93">
        <f t="shared" si="0"/>
        <v>10.858333333333334</v>
      </c>
      <c r="R13" s="93">
        <f t="shared" si="1"/>
        <v>14</v>
      </c>
      <c r="S13" s="90">
        <f t="shared" si="2"/>
        <v>8.4</v>
      </c>
      <c r="T13" s="71" t="s">
        <v>166</v>
      </c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87"/>
    </row>
    <row r="14" spans="2:34" ht="12.75" customHeight="1">
      <c r="B14" s="162"/>
      <c r="C14" s="11" t="s">
        <v>13</v>
      </c>
      <c r="D14" s="14" t="s">
        <v>112</v>
      </c>
      <c r="E14" s="6">
        <v>1.5</v>
      </c>
      <c r="F14" s="6">
        <v>1.1000000000000001</v>
      </c>
      <c r="G14" s="6">
        <v>1.4</v>
      </c>
      <c r="H14" s="95">
        <v>1</v>
      </c>
      <c r="I14" s="6">
        <v>0.8</v>
      </c>
      <c r="J14" s="6">
        <v>0.9</v>
      </c>
      <c r="K14" s="6">
        <v>1.2</v>
      </c>
      <c r="L14" s="6">
        <v>0.8</v>
      </c>
      <c r="M14" s="6">
        <v>1.9</v>
      </c>
      <c r="N14" s="132">
        <v>0.6</v>
      </c>
      <c r="O14" s="132">
        <v>2.6</v>
      </c>
      <c r="P14" s="132">
        <v>1.5</v>
      </c>
      <c r="Q14" s="89">
        <f t="shared" si="0"/>
        <v>1.2750000000000001</v>
      </c>
      <c r="R14" s="89">
        <f t="shared" si="1"/>
        <v>2.6</v>
      </c>
      <c r="S14" s="90">
        <f t="shared" si="2"/>
        <v>0.6</v>
      </c>
      <c r="T14" s="71" t="s">
        <v>139</v>
      </c>
      <c r="U14" s="35"/>
    </row>
    <row r="15" spans="2:34" ht="12.75" customHeight="1">
      <c r="B15" s="162"/>
      <c r="C15" s="11" t="s">
        <v>14</v>
      </c>
      <c r="D15" s="14" t="s">
        <v>112</v>
      </c>
      <c r="E15" s="6">
        <v>3.5</v>
      </c>
      <c r="F15" s="6">
        <v>3.3</v>
      </c>
      <c r="G15" s="6">
        <v>4.8</v>
      </c>
      <c r="H15" s="95">
        <v>4</v>
      </c>
      <c r="I15" s="6">
        <v>4.4000000000000004</v>
      </c>
      <c r="J15" s="6">
        <v>4.9000000000000004</v>
      </c>
      <c r="K15" s="6">
        <v>4.0999999999999996</v>
      </c>
      <c r="L15" s="6">
        <v>2.9</v>
      </c>
      <c r="M15" s="6">
        <v>3.9</v>
      </c>
      <c r="N15" s="132">
        <v>2.7</v>
      </c>
      <c r="O15" s="132">
        <v>4.5</v>
      </c>
      <c r="P15" s="132">
        <v>4.3</v>
      </c>
      <c r="Q15" s="89">
        <f t="shared" si="0"/>
        <v>3.9416666666666664</v>
      </c>
      <c r="R15" s="89">
        <f t="shared" si="1"/>
        <v>4.9000000000000004</v>
      </c>
      <c r="S15" s="90">
        <f t="shared" si="2"/>
        <v>2.7</v>
      </c>
      <c r="T15" s="71" t="s">
        <v>140</v>
      </c>
    </row>
    <row r="16" spans="2:34" ht="12.75" customHeight="1">
      <c r="B16" s="162"/>
      <c r="C16" s="11" t="s">
        <v>15</v>
      </c>
      <c r="D16" s="14" t="s">
        <v>112</v>
      </c>
      <c r="E16" s="6">
        <v>1</v>
      </c>
      <c r="F16" s="6" t="s">
        <v>207</v>
      </c>
      <c r="G16" s="6">
        <v>2</v>
      </c>
      <c r="H16" s="6">
        <v>2</v>
      </c>
      <c r="I16" s="6">
        <v>1</v>
      </c>
      <c r="J16" s="6" t="s">
        <v>276</v>
      </c>
      <c r="K16" s="6">
        <v>2</v>
      </c>
      <c r="L16" s="6">
        <v>1</v>
      </c>
      <c r="M16" s="6">
        <v>2</v>
      </c>
      <c r="N16" s="132">
        <v>1</v>
      </c>
      <c r="O16" s="132">
        <v>3</v>
      </c>
      <c r="P16" s="132">
        <v>8</v>
      </c>
      <c r="Q16" s="93">
        <v>2</v>
      </c>
      <c r="R16" s="93">
        <f t="shared" si="1"/>
        <v>8</v>
      </c>
      <c r="S16" s="96" t="s">
        <v>207</v>
      </c>
      <c r="T16" s="71" t="s">
        <v>141</v>
      </c>
    </row>
    <row r="17" spans="2:20" ht="12.75" customHeight="1">
      <c r="B17" s="162"/>
      <c r="C17" s="11" t="s">
        <v>113</v>
      </c>
      <c r="D17" s="15" t="s">
        <v>114</v>
      </c>
      <c r="E17" s="6"/>
      <c r="F17" s="6"/>
      <c r="G17" s="6"/>
      <c r="H17" s="6"/>
      <c r="I17" s="6"/>
      <c r="J17" s="6"/>
      <c r="K17" s="6"/>
      <c r="L17" s="6"/>
      <c r="M17" s="6"/>
      <c r="N17" s="132"/>
      <c r="O17" s="6"/>
      <c r="P17" s="6"/>
      <c r="Q17" s="93"/>
      <c r="R17" s="93"/>
      <c r="S17" s="96"/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6">
        <v>0.96</v>
      </c>
      <c r="F19" s="6">
        <v>0.61</v>
      </c>
      <c r="G19" s="95">
        <v>1</v>
      </c>
      <c r="H19" s="6">
        <v>0.88</v>
      </c>
      <c r="I19" s="6">
        <v>0.56000000000000005</v>
      </c>
      <c r="J19" s="6">
        <v>0.87</v>
      </c>
      <c r="K19" s="6">
        <v>1.1000000000000001</v>
      </c>
      <c r="L19" s="95">
        <v>1</v>
      </c>
      <c r="M19" s="6">
        <v>1.2</v>
      </c>
      <c r="N19" s="132">
        <v>1.3</v>
      </c>
      <c r="O19" s="132">
        <v>1.4</v>
      </c>
      <c r="P19" s="132">
        <v>1.2</v>
      </c>
      <c r="Q19" s="89">
        <f>AVERAGE(E19:P19)</f>
        <v>1.0066666666666666</v>
      </c>
      <c r="R19" s="89">
        <f>MAX(E19:P19)</f>
        <v>1.4</v>
      </c>
      <c r="S19" s="99">
        <f>MIN(E19:P19)</f>
        <v>0.56000000000000005</v>
      </c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6">
        <v>0.11</v>
      </c>
      <c r="F20" s="6">
        <v>9.5000000000000001E-2</v>
      </c>
      <c r="G20" s="6">
        <v>0.18</v>
      </c>
      <c r="H20" s="6">
        <v>0.18</v>
      </c>
      <c r="I20" s="6">
        <v>0.21</v>
      </c>
      <c r="J20" s="6">
        <v>0.25</v>
      </c>
      <c r="K20" s="6">
        <v>0.15</v>
      </c>
      <c r="L20" s="6">
        <v>0.11</v>
      </c>
      <c r="M20" s="6">
        <v>0.16</v>
      </c>
      <c r="N20" s="132">
        <v>0.12</v>
      </c>
      <c r="O20" s="132">
        <v>0.12</v>
      </c>
      <c r="P20" s="94">
        <v>0.1</v>
      </c>
      <c r="Q20" s="100">
        <f>AVERAGE(E20:P20)</f>
        <v>0.14875000000000002</v>
      </c>
      <c r="R20" s="100">
        <f>MAX(E20:P20)</f>
        <v>0.25</v>
      </c>
      <c r="S20" s="101">
        <f>MIN(E20:P20)</f>
        <v>9.5000000000000001E-2</v>
      </c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71"/>
    </row>
    <row r="24" spans="2:20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82"/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130</v>
      </c>
      <c r="F25" s="49">
        <v>700</v>
      </c>
      <c r="G25" s="49">
        <v>540</v>
      </c>
      <c r="H25" s="49">
        <v>57</v>
      </c>
      <c r="I25" s="49">
        <v>5</v>
      </c>
      <c r="J25" s="49">
        <v>20</v>
      </c>
      <c r="K25" s="49">
        <v>230</v>
      </c>
      <c r="L25" s="49">
        <v>360</v>
      </c>
      <c r="M25" s="49">
        <v>310</v>
      </c>
      <c r="N25" s="133">
        <v>190</v>
      </c>
      <c r="O25" s="133">
        <v>330</v>
      </c>
      <c r="P25" s="133">
        <v>330</v>
      </c>
      <c r="Q25" s="123">
        <v>270</v>
      </c>
      <c r="R25" s="123">
        <f>MAX(E25:P25)</f>
        <v>700</v>
      </c>
      <c r="S25" s="124">
        <f>MIN(E25:P25)</f>
        <v>5</v>
      </c>
      <c r="T25" s="72" t="s">
        <v>176</v>
      </c>
    </row>
    <row r="26" spans="2:20" ht="12.75" customHeight="1">
      <c r="B26" s="67" t="s">
        <v>133</v>
      </c>
      <c r="C26" s="79" t="s">
        <v>119</v>
      </c>
      <c r="D26" s="83" t="s">
        <v>112</v>
      </c>
      <c r="E26" s="91">
        <v>2.2999999999999998</v>
      </c>
      <c r="F26" s="80"/>
      <c r="G26" s="80"/>
      <c r="H26" s="91">
        <v>2.7</v>
      </c>
      <c r="I26" s="80"/>
      <c r="J26" s="80"/>
      <c r="K26" s="91">
        <v>2.7</v>
      </c>
      <c r="L26" s="80"/>
      <c r="M26" s="80"/>
      <c r="N26" s="136">
        <v>1.7</v>
      </c>
      <c r="O26" s="80"/>
      <c r="P26" s="80"/>
      <c r="Q26" s="97">
        <f>AVERAGE(E26:P26)</f>
        <v>2.35</v>
      </c>
      <c r="R26" s="97">
        <f>MAX(E26:P26)</f>
        <v>2.7</v>
      </c>
      <c r="S26" s="98">
        <f>MIN(E26:P26)</f>
        <v>1.7</v>
      </c>
      <c r="T26" s="74" t="s">
        <v>140</v>
      </c>
    </row>
    <row r="27" spans="2:20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55" t="s">
        <v>230</v>
      </c>
      <c r="I27" s="39"/>
      <c r="J27" s="39"/>
      <c r="K27" s="39"/>
      <c r="L27" s="39"/>
      <c r="M27" s="39"/>
      <c r="N27" s="55" t="s">
        <v>230</v>
      </c>
      <c r="O27" s="39"/>
      <c r="P27" s="39"/>
      <c r="Q27" s="55" t="s">
        <v>230</v>
      </c>
      <c r="R27" s="55" t="s">
        <v>230</v>
      </c>
      <c r="S27" s="55" t="s">
        <v>230</v>
      </c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 t="s">
        <v>231</v>
      </c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 t="s">
        <v>232</v>
      </c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 t="s">
        <v>233</v>
      </c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 t="s">
        <v>232</v>
      </c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 t="s">
        <v>234</v>
      </c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 t="s">
        <v>235</v>
      </c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 t="s">
        <v>236</v>
      </c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 t="s">
        <v>237</v>
      </c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 t="s">
        <v>235</v>
      </c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 t="s">
        <v>238</v>
      </c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 t="s">
        <v>234</v>
      </c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 t="s">
        <v>239</v>
      </c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 t="s">
        <v>240</v>
      </c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 t="s">
        <v>234</v>
      </c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 t="s">
        <v>236</v>
      </c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 t="s">
        <v>239</v>
      </c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258</v>
      </c>
      <c r="I46" s="21"/>
      <c r="J46" s="21"/>
      <c r="K46" s="21"/>
      <c r="L46" s="21"/>
      <c r="M46" s="21"/>
      <c r="N46" s="21" t="s">
        <v>258</v>
      </c>
      <c r="O46" s="21"/>
      <c r="P46" s="21"/>
      <c r="Q46" s="21" t="s">
        <v>258</v>
      </c>
      <c r="R46" s="21" t="s">
        <v>258</v>
      </c>
      <c r="S46" s="21" t="s">
        <v>258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259</v>
      </c>
      <c r="I47" s="21"/>
      <c r="J47" s="21"/>
      <c r="K47" s="21"/>
      <c r="L47" s="21"/>
      <c r="M47" s="21"/>
      <c r="N47" s="21" t="s">
        <v>257</v>
      </c>
      <c r="O47" s="21"/>
      <c r="P47" s="21"/>
      <c r="Q47" s="21" t="s">
        <v>259</v>
      </c>
      <c r="R47" s="21" t="s">
        <v>259</v>
      </c>
      <c r="S47" s="21" t="s">
        <v>259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 t="s">
        <v>240</v>
      </c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1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 t="s">
        <v>235</v>
      </c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1" ht="12.75" customHeight="1">
      <c r="B50" s="162"/>
      <c r="C50" s="12" t="s">
        <v>69</v>
      </c>
      <c r="D50" s="14" t="s">
        <v>112</v>
      </c>
      <c r="E50" s="21"/>
      <c r="F50" s="21"/>
      <c r="G50" s="21"/>
      <c r="H50" s="6">
        <v>0.67</v>
      </c>
      <c r="I50" s="21"/>
      <c r="J50" s="21"/>
      <c r="K50" s="21"/>
      <c r="L50" s="21"/>
      <c r="M50" s="21"/>
      <c r="N50" s="95">
        <v>1</v>
      </c>
      <c r="O50" s="21"/>
      <c r="P50" s="21"/>
      <c r="Q50" s="94">
        <f t="shared" ref="Q50:Q52" si="3">AVERAGE(E50:P50)</f>
        <v>0.83499999999999996</v>
      </c>
      <c r="R50" s="95">
        <f t="shared" ref="R50:R52" si="4">MAX(E50:P50)</f>
        <v>1</v>
      </c>
      <c r="S50" s="6">
        <f t="shared" ref="S50:S52" si="5">MIN(E50:P50)</f>
        <v>0.67</v>
      </c>
      <c r="T50" s="71" t="s">
        <v>154</v>
      </c>
    </row>
    <row r="51" spans="2:21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0.41</v>
      </c>
      <c r="I51" s="21"/>
      <c r="J51" s="21"/>
      <c r="K51" s="21"/>
      <c r="L51" s="21"/>
      <c r="M51" s="21"/>
      <c r="N51" s="132">
        <v>0.49</v>
      </c>
      <c r="O51" s="21"/>
      <c r="P51" s="21"/>
      <c r="Q51" s="6">
        <f t="shared" si="3"/>
        <v>0.44999999999999996</v>
      </c>
      <c r="R51" s="6">
        <f t="shared" si="4"/>
        <v>0.49</v>
      </c>
      <c r="S51" s="6">
        <f t="shared" si="5"/>
        <v>0.41</v>
      </c>
      <c r="T51" s="71" t="s">
        <v>155</v>
      </c>
    </row>
    <row r="52" spans="2:21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0.01</v>
      </c>
      <c r="I52" s="21"/>
      <c r="J52" s="21"/>
      <c r="K52" s="21"/>
      <c r="L52" s="21"/>
      <c r="M52" s="21"/>
      <c r="N52" s="132">
        <v>0.01</v>
      </c>
      <c r="O52" s="21"/>
      <c r="P52" s="21"/>
      <c r="Q52" s="6">
        <f t="shared" si="3"/>
        <v>0.01</v>
      </c>
      <c r="R52" s="6">
        <f t="shared" si="4"/>
        <v>0.01</v>
      </c>
      <c r="S52" s="6">
        <f t="shared" si="5"/>
        <v>0.01</v>
      </c>
      <c r="T52" s="71" t="s">
        <v>152</v>
      </c>
    </row>
    <row r="53" spans="2:21" ht="12.75" customHeight="1">
      <c r="B53" s="163"/>
      <c r="C53" s="16" t="s">
        <v>97</v>
      </c>
      <c r="D53" s="14" t="s">
        <v>112</v>
      </c>
      <c r="E53" s="21"/>
      <c r="F53" s="21"/>
      <c r="G53" s="21"/>
      <c r="H53" s="58" t="s">
        <v>232</v>
      </c>
      <c r="I53" s="21"/>
      <c r="J53" s="21"/>
      <c r="K53" s="21"/>
      <c r="L53" s="21"/>
      <c r="M53" s="21"/>
      <c r="N53" s="21" t="s">
        <v>232</v>
      </c>
      <c r="O53" s="21"/>
      <c r="P53" s="21"/>
      <c r="Q53" s="58" t="s">
        <v>232</v>
      </c>
      <c r="R53" s="58" t="s">
        <v>232</v>
      </c>
      <c r="S53" s="58" t="s">
        <v>232</v>
      </c>
      <c r="T53" s="71" t="s">
        <v>145</v>
      </c>
      <c r="U53" s="88"/>
    </row>
    <row r="54" spans="2:21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1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1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1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1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1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1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75" t="s">
        <v>156</v>
      </c>
    </row>
    <row r="61" spans="2:21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71" t="s">
        <v>151</v>
      </c>
    </row>
    <row r="62" spans="2:21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71" t="s">
        <v>156</v>
      </c>
    </row>
    <row r="63" spans="2:21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71" t="s">
        <v>157</v>
      </c>
    </row>
    <row r="64" spans="2:21" ht="12.75" customHeight="1">
      <c r="B64" s="162"/>
      <c r="C64" s="11" t="s">
        <v>53</v>
      </c>
      <c r="D64" s="14" t="s">
        <v>112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2"/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2"/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2"/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/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2"/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2"/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4"/>
      <c r="R79" s="21"/>
      <c r="S79" s="22"/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2"/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2"/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2"/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2"/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/>
      <c r="I86" s="21"/>
      <c r="J86" s="21"/>
      <c r="K86" s="21"/>
      <c r="L86" s="21"/>
      <c r="M86" s="21"/>
      <c r="N86" s="21"/>
      <c r="O86" s="21"/>
      <c r="P86" s="21"/>
      <c r="Q86" s="119"/>
      <c r="R86" s="119"/>
      <c r="S86" s="118"/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/>
      <c r="I87" s="58"/>
      <c r="J87" s="58"/>
      <c r="K87" s="58"/>
      <c r="L87" s="58"/>
      <c r="M87" s="58"/>
      <c r="N87" s="58"/>
      <c r="O87" s="58"/>
      <c r="P87" s="58"/>
      <c r="Q87" s="120"/>
      <c r="R87" s="120"/>
      <c r="S87" s="121"/>
      <c r="T87" s="150"/>
    </row>
    <row r="88" spans="2:20" ht="12.75" hidden="1" customHeight="1">
      <c r="B88" s="162" t="s">
        <v>137</v>
      </c>
      <c r="C88" s="60" t="s">
        <v>103</v>
      </c>
      <c r="D88" s="54" t="s">
        <v>112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70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13</v>
      </c>
      <c r="F90" s="46">
        <v>12</v>
      </c>
      <c r="G90" s="46">
        <v>14</v>
      </c>
      <c r="H90" s="46">
        <v>11</v>
      </c>
      <c r="I90" s="46">
        <v>19</v>
      </c>
      <c r="J90" s="46">
        <v>15</v>
      </c>
      <c r="K90" s="46">
        <v>9.6999999999999993</v>
      </c>
      <c r="L90" s="46">
        <v>12</v>
      </c>
      <c r="M90" s="46">
        <v>15</v>
      </c>
      <c r="N90" s="46">
        <v>13</v>
      </c>
      <c r="O90" s="46">
        <v>17</v>
      </c>
      <c r="P90" s="46">
        <v>12</v>
      </c>
      <c r="Q90" s="114">
        <f>AVERAGE(E90:P90)</f>
        <v>13.558333333333332</v>
      </c>
      <c r="R90" s="114">
        <f>MAX(E90:P90)</f>
        <v>19</v>
      </c>
      <c r="S90" s="129">
        <f>MIN(E90:P90)</f>
        <v>9.6999999999999993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B111:D111"/>
    <mergeCell ref="E3:S3"/>
    <mergeCell ref="E4:S4"/>
    <mergeCell ref="Q6:Q9"/>
    <mergeCell ref="B3:C3"/>
    <mergeCell ref="B4:C4"/>
    <mergeCell ref="B55:B59"/>
    <mergeCell ref="R6:R9"/>
    <mergeCell ref="S6:S9"/>
    <mergeCell ref="B88:B105"/>
    <mergeCell ref="E5:S5"/>
    <mergeCell ref="B10:C10"/>
    <mergeCell ref="B27:B53"/>
    <mergeCell ref="B12:B25"/>
    <mergeCell ref="T86:T87"/>
    <mergeCell ref="B1:T1"/>
    <mergeCell ref="T3:T10"/>
    <mergeCell ref="B5:C5"/>
    <mergeCell ref="B6:C6"/>
    <mergeCell ref="B7:C7"/>
    <mergeCell ref="B8:C8"/>
    <mergeCell ref="B9:C9"/>
    <mergeCell ref="B60:B87"/>
    <mergeCell ref="B11:C11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T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6.25" style="18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0" ht="17.25">
      <c r="B1" s="138" t="s">
        <v>188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0" ht="12.75" customHeight="1">
      <c r="B3" s="139" t="s">
        <v>4</v>
      </c>
      <c r="C3" s="140"/>
      <c r="D3" s="3"/>
      <c r="E3" s="146" t="s">
        <v>78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0" ht="12.75" customHeight="1">
      <c r="B4" s="141" t="s">
        <v>5</v>
      </c>
      <c r="C4" s="142"/>
      <c r="D4" s="4"/>
      <c r="E4" s="143" t="s">
        <v>178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0" ht="12.75" customHeight="1">
      <c r="B5" s="141" t="s">
        <v>167</v>
      </c>
      <c r="C5" s="142"/>
      <c r="D5" s="4"/>
      <c r="E5" s="143" t="s">
        <v>170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0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20" ht="12.75" customHeight="1">
      <c r="B7" s="141" t="s">
        <v>7</v>
      </c>
      <c r="C7" s="142"/>
      <c r="D7" s="4" t="s">
        <v>71</v>
      </c>
      <c r="E7" s="9" t="s">
        <v>195</v>
      </c>
      <c r="F7" s="9" t="s">
        <v>208</v>
      </c>
      <c r="G7" s="9" t="s">
        <v>220</v>
      </c>
      <c r="H7" s="9" t="s">
        <v>246</v>
      </c>
      <c r="I7" s="9" t="s">
        <v>269</v>
      </c>
      <c r="J7" s="9" t="s">
        <v>277</v>
      </c>
      <c r="K7" s="9" t="s">
        <v>285</v>
      </c>
      <c r="L7" s="9" t="s">
        <v>293</v>
      </c>
      <c r="M7" s="9" t="s">
        <v>306</v>
      </c>
      <c r="N7" s="9" t="s">
        <v>316</v>
      </c>
      <c r="O7" s="9">
        <v>-0.6</v>
      </c>
      <c r="P7" s="9" t="s">
        <v>338</v>
      </c>
      <c r="Q7" s="152"/>
      <c r="R7" s="154"/>
      <c r="S7" s="172"/>
      <c r="T7" s="159"/>
    </row>
    <row r="8" spans="2:20" ht="12.75" customHeight="1">
      <c r="B8" s="141" t="s">
        <v>8</v>
      </c>
      <c r="C8" s="142"/>
      <c r="D8" s="4" t="s">
        <v>71</v>
      </c>
      <c r="E8" s="9" t="s">
        <v>198</v>
      </c>
      <c r="F8" s="9" t="s">
        <v>209</v>
      </c>
      <c r="G8" s="9" t="s">
        <v>221</v>
      </c>
      <c r="H8" s="9" t="s">
        <v>247</v>
      </c>
      <c r="I8" s="9" t="s">
        <v>270</v>
      </c>
      <c r="J8" s="9" t="s">
        <v>270</v>
      </c>
      <c r="K8" s="9" t="s">
        <v>286</v>
      </c>
      <c r="L8" s="9" t="s">
        <v>296</v>
      </c>
      <c r="M8" s="9" t="s">
        <v>195</v>
      </c>
      <c r="N8" s="9" t="s">
        <v>317</v>
      </c>
      <c r="O8" s="9" t="s">
        <v>326</v>
      </c>
      <c r="P8" s="9" t="s">
        <v>340</v>
      </c>
      <c r="Q8" s="152"/>
      <c r="R8" s="154"/>
      <c r="S8" s="172"/>
      <c r="T8" s="159"/>
    </row>
    <row r="9" spans="2:20" ht="12.75" customHeight="1">
      <c r="B9" s="141" t="s">
        <v>9</v>
      </c>
      <c r="C9" s="142"/>
      <c r="D9" s="36" t="s">
        <v>3</v>
      </c>
      <c r="E9" s="104" t="s">
        <v>194</v>
      </c>
      <c r="F9" s="104" t="s">
        <v>194</v>
      </c>
      <c r="G9" s="37" t="s">
        <v>194</v>
      </c>
      <c r="H9" s="104" t="s">
        <v>194</v>
      </c>
      <c r="I9" s="104" t="s">
        <v>194</v>
      </c>
      <c r="J9" s="104" t="s">
        <v>194</v>
      </c>
      <c r="K9" s="104" t="s">
        <v>194</v>
      </c>
      <c r="L9" s="104" t="s">
        <v>194</v>
      </c>
      <c r="M9" s="104" t="s">
        <v>194</v>
      </c>
      <c r="N9" s="104" t="s">
        <v>194</v>
      </c>
      <c r="O9" s="104" t="s">
        <v>194</v>
      </c>
      <c r="P9" s="105" t="s">
        <v>194</v>
      </c>
      <c r="Q9" s="152"/>
      <c r="R9" s="154"/>
      <c r="S9" s="172"/>
      <c r="T9" s="159"/>
    </row>
    <row r="10" spans="2:20" ht="12.75" customHeight="1">
      <c r="B10" s="169" t="s">
        <v>130</v>
      </c>
      <c r="C10" s="170"/>
      <c r="D10" s="5" t="s">
        <v>131</v>
      </c>
      <c r="E10" s="103">
        <v>0.04</v>
      </c>
      <c r="F10" s="103">
        <v>0.32</v>
      </c>
      <c r="G10" s="103">
        <v>0.04</v>
      </c>
      <c r="H10" s="103">
        <v>0.04</v>
      </c>
      <c r="I10" s="103">
        <v>0.02</v>
      </c>
      <c r="J10" s="103">
        <v>0.02</v>
      </c>
      <c r="K10" s="103">
        <v>0.08</v>
      </c>
      <c r="L10" s="103">
        <v>0.03</v>
      </c>
      <c r="M10" s="103">
        <v>0.02</v>
      </c>
      <c r="N10" s="103">
        <v>0.02</v>
      </c>
      <c r="O10" s="103">
        <v>0.02</v>
      </c>
      <c r="P10" s="103">
        <v>0.03</v>
      </c>
      <c r="Q10" s="111">
        <f>AVERAGE(E10:P10)</f>
        <v>5.6666666666666671E-2</v>
      </c>
      <c r="R10" s="42">
        <f>MAX(E10:P10)</f>
        <v>0.32</v>
      </c>
      <c r="S10" s="42">
        <f>MIN(E10:P10)</f>
        <v>0.02</v>
      </c>
      <c r="T10" s="160"/>
    </row>
    <row r="11" spans="2:20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0" ht="12.75" customHeight="1">
      <c r="B12" s="173" t="s">
        <v>132</v>
      </c>
      <c r="C12" s="11" t="s">
        <v>11</v>
      </c>
      <c r="D12" s="14"/>
      <c r="E12" s="6">
        <v>8.6999999999999993</v>
      </c>
      <c r="F12" s="6">
        <v>7.8</v>
      </c>
      <c r="G12" s="95">
        <v>8</v>
      </c>
      <c r="H12" s="6">
        <v>8.1</v>
      </c>
      <c r="I12" s="6">
        <v>8.9</v>
      </c>
      <c r="J12" s="6">
        <v>8.8000000000000007</v>
      </c>
      <c r="K12" s="6">
        <v>7.8</v>
      </c>
      <c r="L12" s="6">
        <v>8.1999999999999993</v>
      </c>
      <c r="M12" s="6">
        <v>8.1</v>
      </c>
      <c r="N12" s="132">
        <v>8.1</v>
      </c>
      <c r="O12" s="132">
        <v>7.7</v>
      </c>
      <c r="P12" s="132">
        <v>8.1</v>
      </c>
      <c r="Q12" s="89">
        <f>AVERAGE(E12:P12)</f>
        <v>8.1916666666666647</v>
      </c>
      <c r="R12" s="89">
        <f>MAX(E12:P12)</f>
        <v>8.9</v>
      </c>
      <c r="S12" s="90">
        <f>MIN(E12:P12)</f>
        <v>7.7</v>
      </c>
      <c r="T12" s="71" t="s">
        <v>138</v>
      </c>
    </row>
    <row r="13" spans="2:20" ht="12.75" customHeight="1">
      <c r="B13" s="162"/>
      <c r="C13" s="11" t="s">
        <v>12</v>
      </c>
      <c r="D13" s="14" t="s">
        <v>112</v>
      </c>
      <c r="E13" s="6">
        <v>13</v>
      </c>
      <c r="F13" s="6">
        <v>9.6</v>
      </c>
      <c r="G13" s="6">
        <v>10</v>
      </c>
      <c r="H13" s="6">
        <v>10</v>
      </c>
      <c r="I13" s="6">
        <v>15</v>
      </c>
      <c r="J13" s="95">
        <v>7</v>
      </c>
      <c r="K13" s="6">
        <v>7.5</v>
      </c>
      <c r="L13" s="6">
        <v>12</v>
      </c>
      <c r="M13" s="6">
        <v>11</v>
      </c>
      <c r="N13" s="132">
        <v>15</v>
      </c>
      <c r="O13" s="132">
        <v>12</v>
      </c>
      <c r="P13" s="132">
        <v>14</v>
      </c>
      <c r="Q13" s="93">
        <f t="shared" ref="Q13:Q20" si="0">AVERAGE(E13:P13)</f>
        <v>11.341666666666667</v>
      </c>
      <c r="R13" s="93">
        <f t="shared" ref="R13:R20" si="1">MAX(E13:P13)</f>
        <v>15</v>
      </c>
      <c r="S13" s="90">
        <f t="shared" ref="S13:S20" si="2">MIN(E13:P13)</f>
        <v>7</v>
      </c>
      <c r="T13" s="71" t="s">
        <v>166</v>
      </c>
    </row>
    <row r="14" spans="2:20" ht="12.75" customHeight="1">
      <c r="B14" s="162"/>
      <c r="C14" s="11" t="s">
        <v>13</v>
      </c>
      <c r="D14" s="14" t="s">
        <v>112</v>
      </c>
      <c r="E14" s="6">
        <v>1.5</v>
      </c>
      <c r="F14" s="6">
        <v>0.9</v>
      </c>
      <c r="G14" s="6">
        <v>1.5</v>
      </c>
      <c r="H14" s="6">
        <v>1.4</v>
      </c>
      <c r="I14" s="6">
        <v>1.6</v>
      </c>
      <c r="J14" s="6">
        <v>1.3</v>
      </c>
      <c r="K14" s="6">
        <v>1.3</v>
      </c>
      <c r="L14" s="6">
        <v>1.2</v>
      </c>
      <c r="M14" s="6">
        <v>1.8</v>
      </c>
      <c r="N14" s="132">
        <v>1.1000000000000001</v>
      </c>
      <c r="O14" s="132">
        <v>1.2</v>
      </c>
      <c r="P14" s="132">
        <v>1.4</v>
      </c>
      <c r="Q14" s="89">
        <f t="shared" si="0"/>
        <v>1.3499999999999999</v>
      </c>
      <c r="R14" s="89">
        <f t="shared" si="1"/>
        <v>1.8</v>
      </c>
      <c r="S14" s="90">
        <f t="shared" si="2"/>
        <v>0.9</v>
      </c>
      <c r="T14" s="71" t="s">
        <v>171</v>
      </c>
    </row>
    <row r="15" spans="2:20" ht="12.75" customHeight="1">
      <c r="B15" s="162"/>
      <c r="C15" s="11" t="s">
        <v>14</v>
      </c>
      <c r="D15" s="14" t="s">
        <v>112</v>
      </c>
      <c r="E15" s="6">
        <v>4.5999999999999996</v>
      </c>
      <c r="F15" s="6">
        <v>5.6</v>
      </c>
      <c r="G15" s="6">
        <v>6.6</v>
      </c>
      <c r="H15" s="6">
        <v>6.7</v>
      </c>
      <c r="I15" s="95">
        <v>7</v>
      </c>
      <c r="J15" s="6">
        <v>6.5</v>
      </c>
      <c r="K15" s="6">
        <v>5.6</v>
      </c>
      <c r="L15" s="6">
        <v>4.9000000000000004</v>
      </c>
      <c r="M15" s="6">
        <v>4.4000000000000004</v>
      </c>
      <c r="N15" s="132">
        <v>4.4000000000000004</v>
      </c>
      <c r="O15" s="132">
        <v>3.8</v>
      </c>
      <c r="P15" s="132">
        <v>4.5</v>
      </c>
      <c r="Q15" s="89">
        <f t="shared" si="0"/>
        <v>5.3833333333333329</v>
      </c>
      <c r="R15" s="89">
        <f t="shared" si="1"/>
        <v>7</v>
      </c>
      <c r="S15" s="90">
        <f t="shared" si="2"/>
        <v>3.8</v>
      </c>
      <c r="T15" s="71" t="s">
        <v>140</v>
      </c>
    </row>
    <row r="16" spans="2:20" ht="12.75" customHeight="1">
      <c r="B16" s="162"/>
      <c r="C16" s="11" t="s">
        <v>15</v>
      </c>
      <c r="D16" s="14" t="s">
        <v>112</v>
      </c>
      <c r="E16" s="6">
        <v>1</v>
      </c>
      <c r="F16" s="6">
        <v>1</v>
      </c>
      <c r="G16" s="6">
        <v>3</v>
      </c>
      <c r="H16" s="6">
        <v>6</v>
      </c>
      <c r="I16" s="6">
        <v>7</v>
      </c>
      <c r="J16" s="6">
        <v>2</v>
      </c>
      <c r="K16" s="6">
        <v>4</v>
      </c>
      <c r="L16" s="6">
        <v>4</v>
      </c>
      <c r="M16" s="6">
        <v>1</v>
      </c>
      <c r="N16" s="6" t="s">
        <v>207</v>
      </c>
      <c r="O16" s="6" t="s">
        <v>276</v>
      </c>
      <c r="P16" s="6" t="s">
        <v>276</v>
      </c>
      <c r="Q16" s="93">
        <f>AVERAGE(E16:P16)</f>
        <v>3.2222222222222223</v>
      </c>
      <c r="R16" s="93">
        <f>MAX(E16:P16)</f>
        <v>7</v>
      </c>
      <c r="S16" s="96" t="s">
        <v>207</v>
      </c>
      <c r="T16" s="71" t="s">
        <v>172</v>
      </c>
    </row>
    <row r="17" spans="2:20" ht="12.75" customHeight="1">
      <c r="B17" s="162"/>
      <c r="C17" s="11" t="s">
        <v>113</v>
      </c>
      <c r="D17" s="15" t="s">
        <v>114</v>
      </c>
      <c r="E17" s="6">
        <v>3300</v>
      </c>
      <c r="F17" s="6"/>
      <c r="G17" s="6"/>
      <c r="H17" s="6">
        <v>2300</v>
      </c>
      <c r="I17" s="6"/>
      <c r="J17" s="6"/>
      <c r="K17" s="6">
        <v>22000</v>
      </c>
      <c r="L17" s="6"/>
      <c r="M17" s="6"/>
      <c r="N17" s="132">
        <v>4900</v>
      </c>
      <c r="O17" s="6"/>
      <c r="P17" s="6"/>
      <c r="Q17" s="93">
        <v>8100</v>
      </c>
      <c r="R17" s="93">
        <f>MAX(E17:P17)</f>
        <v>22000</v>
      </c>
      <c r="S17" s="96">
        <f>MIN(E17:P17)</f>
        <v>2300</v>
      </c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89"/>
      <c r="R18" s="89"/>
      <c r="S18" s="90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6">
        <v>1.8</v>
      </c>
      <c r="F19" s="6">
        <v>1.7</v>
      </c>
      <c r="G19" s="6">
        <v>1.3</v>
      </c>
      <c r="H19" s="6">
        <v>1.4</v>
      </c>
      <c r="I19" s="6">
        <v>0.91</v>
      </c>
      <c r="J19" s="95">
        <v>1</v>
      </c>
      <c r="K19" s="6">
        <v>1.8</v>
      </c>
      <c r="L19" s="6">
        <v>1.9</v>
      </c>
      <c r="M19" s="6">
        <v>2.2000000000000002</v>
      </c>
      <c r="N19" s="132">
        <v>2.4</v>
      </c>
      <c r="O19" s="132">
        <v>2.9</v>
      </c>
      <c r="P19" s="132">
        <v>2.5</v>
      </c>
      <c r="Q19" s="89">
        <f t="shared" si="0"/>
        <v>1.8174999999999999</v>
      </c>
      <c r="R19" s="89">
        <f t="shared" si="1"/>
        <v>2.9</v>
      </c>
      <c r="S19" s="99">
        <f t="shared" si="2"/>
        <v>0.91</v>
      </c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6">
        <v>0.14000000000000001</v>
      </c>
      <c r="F20" s="6">
        <v>0.16</v>
      </c>
      <c r="G20" s="6">
        <v>0.23</v>
      </c>
      <c r="H20" s="6">
        <v>0.34</v>
      </c>
      <c r="I20" s="6">
        <v>0.41</v>
      </c>
      <c r="J20" s="6">
        <v>0.41</v>
      </c>
      <c r="K20" s="94">
        <v>0.2</v>
      </c>
      <c r="L20" s="6">
        <v>0.18</v>
      </c>
      <c r="M20" s="6">
        <v>0.19</v>
      </c>
      <c r="N20" s="132">
        <v>0.16</v>
      </c>
      <c r="O20" s="132">
        <v>0.11</v>
      </c>
      <c r="P20" s="132">
        <v>0.14000000000000001</v>
      </c>
      <c r="Q20" s="100">
        <f t="shared" si="0"/>
        <v>0.2225</v>
      </c>
      <c r="R20" s="100">
        <f t="shared" si="1"/>
        <v>0.41</v>
      </c>
      <c r="S20" s="99">
        <f t="shared" si="2"/>
        <v>0.11</v>
      </c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71"/>
    </row>
    <row r="24" spans="2:20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82"/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1200</v>
      </c>
      <c r="F25" s="49">
        <v>1300</v>
      </c>
      <c r="G25" s="49">
        <v>390</v>
      </c>
      <c r="H25" s="49">
        <v>780</v>
      </c>
      <c r="I25" s="49">
        <v>88</v>
      </c>
      <c r="J25" s="49">
        <v>380</v>
      </c>
      <c r="K25" s="49">
        <v>500</v>
      </c>
      <c r="L25" s="49">
        <v>3500</v>
      </c>
      <c r="M25" s="49">
        <v>580</v>
      </c>
      <c r="N25" s="133">
        <v>1000</v>
      </c>
      <c r="O25" s="133">
        <v>550</v>
      </c>
      <c r="P25" s="133">
        <v>510</v>
      </c>
      <c r="Q25" s="123">
        <v>900</v>
      </c>
      <c r="R25" s="123">
        <f>MAX(E25:P25)</f>
        <v>3500</v>
      </c>
      <c r="S25" s="124">
        <f>MIN(E25:P25)</f>
        <v>88</v>
      </c>
      <c r="T25" s="72" t="s">
        <v>140</v>
      </c>
    </row>
    <row r="26" spans="2:20" ht="12.75" customHeight="1">
      <c r="B26" s="67" t="s">
        <v>133</v>
      </c>
      <c r="C26" s="79" t="s">
        <v>119</v>
      </c>
      <c r="D26" s="83" t="s">
        <v>112</v>
      </c>
      <c r="E26" s="91">
        <v>3.1</v>
      </c>
      <c r="F26" s="80"/>
      <c r="G26" s="80"/>
      <c r="H26" s="91">
        <v>4.4000000000000004</v>
      </c>
      <c r="I26" s="80"/>
      <c r="J26" s="80"/>
      <c r="K26" s="91">
        <v>3.6</v>
      </c>
      <c r="L26" s="80"/>
      <c r="M26" s="80"/>
      <c r="N26" s="136">
        <v>2.7</v>
      </c>
      <c r="O26" s="80"/>
      <c r="P26" s="80"/>
      <c r="Q26" s="97">
        <f>AVERAGE(E26:P26)</f>
        <v>3.45</v>
      </c>
      <c r="R26" s="97">
        <f>MAX(E26:P26)</f>
        <v>4.4000000000000004</v>
      </c>
      <c r="S26" s="98">
        <f>MIN(E26:P26)</f>
        <v>2.7</v>
      </c>
      <c r="T26" s="74" t="s">
        <v>140</v>
      </c>
    </row>
    <row r="27" spans="2:20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39" t="s">
        <v>230</v>
      </c>
      <c r="I27" s="39"/>
      <c r="J27" s="39"/>
      <c r="K27" s="39"/>
      <c r="L27" s="39"/>
      <c r="M27" s="39"/>
      <c r="N27" s="39" t="s">
        <v>230</v>
      </c>
      <c r="O27" s="39"/>
      <c r="P27" s="39"/>
      <c r="Q27" s="39" t="s">
        <v>230</v>
      </c>
      <c r="R27" s="39" t="s">
        <v>230</v>
      </c>
      <c r="S27" s="39" t="s">
        <v>230</v>
      </c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 t="s">
        <v>231</v>
      </c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 t="s">
        <v>232</v>
      </c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 t="s">
        <v>233</v>
      </c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 t="s">
        <v>232</v>
      </c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 t="s">
        <v>234</v>
      </c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 t="s">
        <v>235</v>
      </c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 t="s">
        <v>236</v>
      </c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 t="s">
        <v>237</v>
      </c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 t="s">
        <v>235</v>
      </c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 t="s">
        <v>238</v>
      </c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 t="s">
        <v>234</v>
      </c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 t="s">
        <v>239</v>
      </c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 t="s">
        <v>240</v>
      </c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 t="s">
        <v>234</v>
      </c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 t="s">
        <v>236</v>
      </c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 t="s">
        <v>239</v>
      </c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230</v>
      </c>
      <c r="I46" s="21"/>
      <c r="J46" s="21"/>
      <c r="K46" s="21"/>
      <c r="L46" s="21"/>
      <c r="M46" s="21"/>
      <c r="N46" s="21" t="s">
        <v>230</v>
      </c>
      <c r="O46" s="21"/>
      <c r="P46" s="21"/>
      <c r="Q46" s="21" t="s">
        <v>230</v>
      </c>
      <c r="R46" s="21" t="s">
        <v>230</v>
      </c>
      <c r="S46" s="21" t="s">
        <v>230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235</v>
      </c>
      <c r="I47" s="21"/>
      <c r="J47" s="21"/>
      <c r="K47" s="21"/>
      <c r="L47" s="21"/>
      <c r="M47" s="21"/>
      <c r="N47" s="21" t="s">
        <v>235</v>
      </c>
      <c r="O47" s="21"/>
      <c r="P47" s="21"/>
      <c r="Q47" s="21" t="s">
        <v>235</v>
      </c>
      <c r="R47" s="21" t="s">
        <v>235</v>
      </c>
      <c r="S47" s="21" t="s">
        <v>235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 t="s">
        <v>240</v>
      </c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 t="s">
        <v>235</v>
      </c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6">
        <v>0.91</v>
      </c>
      <c r="I50" s="21"/>
      <c r="J50" s="21"/>
      <c r="K50" s="21"/>
      <c r="L50" s="21"/>
      <c r="M50" s="21"/>
      <c r="N50" s="132">
        <v>1.7</v>
      </c>
      <c r="O50" s="21"/>
      <c r="P50" s="21"/>
      <c r="Q50" s="95">
        <f t="shared" ref="Q50:Q52" si="3">AVERAGE(E50:P50)</f>
        <v>1.3049999999999999</v>
      </c>
      <c r="R50" s="6">
        <f t="shared" ref="R50:R52" si="4">MAX(E50:P50)</f>
        <v>1.7</v>
      </c>
      <c r="S50" s="6">
        <f t="shared" ref="S50:S52" si="5">MIN(E50:P50)</f>
        <v>0.91</v>
      </c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0.43</v>
      </c>
      <c r="I51" s="21"/>
      <c r="J51" s="21"/>
      <c r="K51" s="21"/>
      <c r="L51" s="21"/>
      <c r="M51" s="21"/>
      <c r="N51" s="132">
        <v>0.47</v>
      </c>
      <c r="O51" s="21"/>
      <c r="P51" s="21"/>
      <c r="Q51" s="6">
        <f t="shared" si="3"/>
        <v>0.44999999999999996</v>
      </c>
      <c r="R51" s="6">
        <f t="shared" si="4"/>
        <v>0.47</v>
      </c>
      <c r="S51" s="6">
        <f t="shared" si="5"/>
        <v>0.43</v>
      </c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0.21</v>
      </c>
      <c r="I52" s="21"/>
      <c r="J52" s="21"/>
      <c r="K52" s="21"/>
      <c r="L52" s="21"/>
      <c r="M52" s="21"/>
      <c r="N52" s="132">
        <v>0.15</v>
      </c>
      <c r="O52" s="21"/>
      <c r="P52" s="21"/>
      <c r="Q52" s="6">
        <f t="shared" si="3"/>
        <v>0.18</v>
      </c>
      <c r="R52" s="6">
        <f t="shared" si="4"/>
        <v>0.21</v>
      </c>
      <c r="S52" s="6">
        <f t="shared" si="5"/>
        <v>0.15</v>
      </c>
      <c r="T52" s="71" t="s">
        <v>152</v>
      </c>
    </row>
    <row r="53" spans="2:20" ht="12.75" customHeight="1">
      <c r="B53" s="163"/>
      <c r="C53" s="16" t="s">
        <v>97</v>
      </c>
      <c r="D53" s="14" t="s">
        <v>112</v>
      </c>
      <c r="E53" s="21"/>
      <c r="F53" s="21"/>
      <c r="G53" s="21"/>
      <c r="H53" s="21" t="s">
        <v>232</v>
      </c>
      <c r="I53" s="21"/>
      <c r="J53" s="21"/>
      <c r="K53" s="21"/>
      <c r="L53" s="21"/>
      <c r="M53" s="21"/>
      <c r="N53" s="21" t="s">
        <v>232</v>
      </c>
      <c r="O53" s="21"/>
      <c r="P53" s="21"/>
      <c r="Q53" s="21" t="s">
        <v>232</v>
      </c>
      <c r="R53" s="21" t="s">
        <v>232</v>
      </c>
      <c r="S53" s="21" t="s">
        <v>232</v>
      </c>
      <c r="T53" s="71" t="s">
        <v>145</v>
      </c>
    </row>
    <row r="54" spans="2:20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2"/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2"/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2"/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/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2"/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2"/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4"/>
      <c r="R79" s="21"/>
      <c r="S79" s="22"/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2"/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2"/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2"/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2"/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/>
      <c r="I86" s="21"/>
      <c r="J86" s="21"/>
      <c r="K86" s="21"/>
      <c r="L86" s="21"/>
      <c r="M86" s="21"/>
      <c r="N86" s="21"/>
      <c r="O86" s="21"/>
      <c r="P86" s="21"/>
      <c r="Q86" s="119"/>
      <c r="R86" s="119"/>
      <c r="S86" s="119"/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/>
      <c r="I87" s="58"/>
      <c r="J87" s="58"/>
      <c r="K87" s="58"/>
      <c r="L87" s="58"/>
      <c r="M87" s="58"/>
      <c r="N87" s="58"/>
      <c r="O87" s="58"/>
      <c r="P87" s="58"/>
      <c r="Q87" s="120"/>
      <c r="R87" s="120"/>
      <c r="S87" s="120"/>
      <c r="T87" s="150"/>
    </row>
    <row r="88" spans="2:20" ht="12.75" hidden="1" customHeight="1">
      <c r="B88" s="162" t="s">
        <v>137</v>
      </c>
      <c r="C88" s="60" t="s">
        <v>103</v>
      </c>
      <c r="D88" s="54" t="s">
        <v>112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70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540</v>
      </c>
      <c r="F90" s="46">
        <v>570</v>
      </c>
      <c r="G90" s="46">
        <v>420</v>
      </c>
      <c r="H90" s="46">
        <v>820</v>
      </c>
      <c r="I90" s="46">
        <v>870</v>
      </c>
      <c r="J90" s="46">
        <v>260</v>
      </c>
      <c r="K90" s="46">
        <v>680</v>
      </c>
      <c r="L90" s="46">
        <v>210</v>
      </c>
      <c r="M90" s="46">
        <v>900</v>
      </c>
      <c r="N90" s="46">
        <v>620</v>
      </c>
      <c r="O90" s="46">
        <v>540</v>
      </c>
      <c r="P90" s="46">
        <v>93</v>
      </c>
      <c r="Q90" s="114">
        <v>540</v>
      </c>
      <c r="R90" s="114">
        <f>MAX(E90:P90)</f>
        <v>900</v>
      </c>
      <c r="S90" s="115">
        <f>MIN(E90:P90)</f>
        <v>93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R6:R9"/>
    <mergeCell ref="S6:S9"/>
    <mergeCell ref="B12:B25"/>
    <mergeCell ref="B1:T1"/>
    <mergeCell ref="B3:C3"/>
    <mergeCell ref="B4:C4"/>
    <mergeCell ref="B5:C5"/>
    <mergeCell ref="B6:C6"/>
    <mergeCell ref="T86:T87"/>
    <mergeCell ref="T3:T10"/>
    <mergeCell ref="B111:D111"/>
    <mergeCell ref="E5:S5"/>
    <mergeCell ref="B27:B53"/>
    <mergeCell ref="B55:B59"/>
    <mergeCell ref="B8:C8"/>
    <mergeCell ref="B9:C9"/>
    <mergeCell ref="B7:C7"/>
    <mergeCell ref="B10:C10"/>
    <mergeCell ref="B11:C11"/>
    <mergeCell ref="E3:S3"/>
    <mergeCell ref="B88:B105"/>
    <mergeCell ref="B60:B87"/>
    <mergeCell ref="E4:S4"/>
    <mergeCell ref="Q6:Q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V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0" ht="17.25">
      <c r="B1" s="138" t="s">
        <v>189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0" ht="12.75" customHeight="1">
      <c r="B3" s="139" t="s">
        <v>4</v>
      </c>
      <c r="C3" s="140"/>
      <c r="D3" s="3"/>
      <c r="E3" s="146" t="s">
        <v>79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0" ht="12.75" customHeight="1">
      <c r="B4" s="141" t="s">
        <v>5</v>
      </c>
      <c r="C4" s="142"/>
      <c r="D4" s="4"/>
      <c r="E4" s="143" t="s">
        <v>84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0" ht="12.75" customHeight="1">
      <c r="B5" s="141" t="s">
        <v>167</v>
      </c>
      <c r="C5" s="142"/>
      <c r="D5" s="4"/>
      <c r="E5" s="143" t="s">
        <v>173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0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20" ht="12.75" customHeight="1">
      <c r="B7" s="141" t="s">
        <v>7</v>
      </c>
      <c r="C7" s="142"/>
      <c r="D7" s="4" t="s">
        <v>71</v>
      </c>
      <c r="E7" s="9" t="s">
        <v>193</v>
      </c>
      <c r="F7" s="9" t="s">
        <v>210</v>
      </c>
      <c r="G7" s="9" t="s">
        <v>222</v>
      </c>
      <c r="H7" s="9" t="s">
        <v>248</v>
      </c>
      <c r="I7" s="9" t="s">
        <v>250</v>
      </c>
      <c r="J7" s="9" t="s">
        <v>278</v>
      </c>
      <c r="K7" s="9" t="s">
        <v>287</v>
      </c>
      <c r="L7" s="9" t="s">
        <v>297</v>
      </c>
      <c r="M7" s="9" t="s">
        <v>307</v>
      </c>
      <c r="N7" s="9" t="s">
        <v>314</v>
      </c>
      <c r="O7" s="9" t="s">
        <v>327</v>
      </c>
      <c r="P7" s="9" t="s">
        <v>341</v>
      </c>
      <c r="Q7" s="152"/>
      <c r="R7" s="154"/>
      <c r="S7" s="172"/>
      <c r="T7" s="159"/>
    </row>
    <row r="8" spans="2:20" ht="12.75" customHeight="1">
      <c r="B8" s="141" t="s">
        <v>8</v>
      </c>
      <c r="C8" s="142"/>
      <c r="D8" s="4" t="s">
        <v>71</v>
      </c>
      <c r="E8" s="9" t="s">
        <v>199</v>
      </c>
      <c r="F8" s="9" t="s">
        <v>211</v>
      </c>
      <c r="G8" s="9" t="s">
        <v>223</v>
      </c>
      <c r="H8" s="9" t="s">
        <v>249</v>
      </c>
      <c r="I8" s="9" t="s">
        <v>271</v>
      </c>
      <c r="J8" s="9" t="s">
        <v>248</v>
      </c>
      <c r="K8" s="9" t="s">
        <v>224</v>
      </c>
      <c r="L8" s="9" t="s">
        <v>298</v>
      </c>
      <c r="M8" s="9" t="s">
        <v>308</v>
      </c>
      <c r="N8" s="9" t="s">
        <v>319</v>
      </c>
      <c r="O8" s="9" t="s">
        <v>328</v>
      </c>
      <c r="P8" s="9" t="s">
        <v>342</v>
      </c>
      <c r="Q8" s="152"/>
      <c r="R8" s="154"/>
      <c r="S8" s="172"/>
      <c r="T8" s="159"/>
    </row>
    <row r="9" spans="2:20" ht="12.75" customHeight="1">
      <c r="B9" s="141" t="s">
        <v>9</v>
      </c>
      <c r="C9" s="142"/>
      <c r="D9" s="36" t="s">
        <v>3</v>
      </c>
      <c r="E9" s="104" t="s">
        <v>194</v>
      </c>
      <c r="F9" s="104" t="s">
        <v>194</v>
      </c>
      <c r="G9" s="37" t="s">
        <v>194</v>
      </c>
      <c r="H9" s="104" t="s">
        <v>194</v>
      </c>
      <c r="I9" s="104" t="s">
        <v>194</v>
      </c>
      <c r="J9" s="104" t="s">
        <v>194</v>
      </c>
      <c r="K9" s="104" t="s">
        <v>194</v>
      </c>
      <c r="L9" s="104" t="s">
        <v>194</v>
      </c>
      <c r="M9" s="104" t="s">
        <v>194</v>
      </c>
      <c r="N9" s="104" t="s">
        <v>194</v>
      </c>
      <c r="O9" s="104" t="s">
        <v>194</v>
      </c>
      <c r="P9" s="105" t="s">
        <v>194</v>
      </c>
      <c r="Q9" s="152"/>
      <c r="R9" s="154"/>
      <c r="S9" s="172"/>
      <c r="T9" s="159"/>
    </row>
    <row r="10" spans="2:20" ht="12.75" customHeight="1">
      <c r="B10" s="169" t="s">
        <v>130</v>
      </c>
      <c r="C10" s="170"/>
      <c r="D10" s="5" t="s">
        <v>131</v>
      </c>
      <c r="E10" s="103">
        <v>0.05</v>
      </c>
      <c r="F10" s="103">
        <v>0.09</v>
      </c>
      <c r="G10" s="113">
        <v>0.1</v>
      </c>
      <c r="H10" s="103">
        <v>0.21</v>
      </c>
      <c r="I10" s="103">
        <v>0.09</v>
      </c>
      <c r="J10" s="103">
        <v>0.16</v>
      </c>
      <c r="K10" s="103">
        <v>0.08</v>
      </c>
      <c r="L10" s="113">
        <v>0.1</v>
      </c>
      <c r="M10" s="103">
        <v>0.04</v>
      </c>
      <c r="N10" s="103">
        <v>0.09</v>
      </c>
      <c r="O10" s="103">
        <v>0.05</v>
      </c>
      <c r="P10" s="103">
        <v>0.03</v>
      </c>
      <c r="Q10" s="111">
        <f>AVERAGE(E10:P10)</f>
        <v>9.0833333333333335E-2</v>
      </c>
      <c r="R10" s="86">
        <f>MAX(E10:P10)</f>
        <v>0.21</v>
      </c>
      <c r="S10" s="42">
        <f>MIN(E10:P10)</f>
        <v>0.03</v>
      </c>
      <c r="T10" s="160"/>
    </row>
    <row r="11" spans="2:20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0" ht="12.75" customHeight="1">
      <c r="B12" s="173" t="s">
        <v>132</v>
      </c>
      <c r="C12" s="11" t="s">
        <v>11</v>
      </c>
      <c r="D12" s="14"/>
      <c r="E12" s="6">
        <v>7.9</v>
      </c>
      <c r="F12" s="6">
        <v>8.5</v>
      </c>
      <c r="G12" s="6">
        <v>7.9</v>
      </c>
      <c r="H12" s="95">
        <v>8</v>
      </c>
      <c r="I12" s="95">
        <v>8</v>
      </c>
      <c r="J12" s="6">
        <v>8.1</v>
      </c>
      <c r="K12" s="6">
        <v>8.1</v>
      </c>
      <c r="L12" s="6">
        <v>8.3000000000000007</v>
      </c>
      <c r="M12" s="6">
        <v>7.9</v>
      </c>
      <c r="N12" s="95">
        <v>8</v>
      </c>
      <c r="O12" s="132">
        <v>7.8</v>
      </c>
      <c r="P12" s="95">
        <v>8</v>
      </c>
      <c r="Q12" s="89">
        <f t="shared" ref="Q12:Q16" si="0">AVERAGE(E12:P12)</f>
        <v>8.0416666666666661</v>
      </c>
      <c r="R12" s="89">
        <f t="shared" ref="R12:R16" si="1">MAX(E12:P12)</f>
        <v>8.5</v>
      </c>
      <c r="S12" s="90">
        <f t="shared" ref="S12:S15" si="2">MIN(E12:P12)</f>
        <v>7.8</v>
      </c>
      <c r="T12" s="71" t="s">
        <v>138</v>
      </c>
    </row>
    <row r="13" spans="2:20" ht="12.75" customHeight="1">
      <c r="B13" s="162"/>
      <c r="C13" s="11" t="s">
        <v>12</v>
      </c>
      <c r="D13" s="14" t="s">
        <v>112</v>
      </c>
      <c r="E13" s="6">
        <v>11</v>
      </c>
      <c r="F13" s="6">
        <v>11</v>
      </c>
      <c r="G13" s="6">
        <v>8.9</v>
      </c>
      <c r="H13" s="6">
        <v>8.1999999999999993</v>
      </c>
      <c r="I13" s="6">
        <v>8.6999999999999993</v>
      </c>
      <c r="J13" s="6">
        <v>9.1</v>
      </c>
      <c r="K13" s="6">
        <v>10</v>
      </c>
      <c r="L13" s="6">
        <v>12</v>
      </c>
      <c r="M13" s="6">
        <v>10</v>
      </c>
      <c r="N13" s="132">
        <v>13</v>
      </c>
      <c r="O13" s="132">
        <v>13</v>
      </c>
      <c r="P13" s="132">
        <v>13</v>
      </c>
      <c r="Q13" s="93">
        <f t="shared" si="0"/>
        <v>10.658333333333333</v>
      </c>
      <c r="R13" s="93">
        <f t="shared" si="1"/>
        <v>13</v>
      </c>
      <c r="S13" s="90">
        <f t="shared" si="2"/>
        <v>8.1999999999999993</v>
      </c>
      <c r="T13" s="71" t="s">
        <v>175</v>
      </c>
    </row>
    <row r="14" spans="2:20" ht="12.75" customHeight="1">
      <c r="B14" s="162"/>
      <c r="C14" s="11" t="s">
        <v>13</v>
      </c>
      <c r="D14" s="14" t="s">
        <v>112</v>
      </c>
      <c r="E14" s="6">
        <v>1.4</v>
      </c>
      <c r="F14" s="6">
        <v>1.7</v>
      </c>
      <c r="G14" s="6">
        <v>1.7</v>
      </c>
      <c r="H14" s="6">
        <v>1.5</v>
      </c>
      <c r="I14" s="95">
        <v>1</v>
      </c>
      <c r="J14" s="6">
        <v>0.9</v>
      </c>
      <c r="K14" s="6">
        <v>1.1000000000000001</v>
      </c>
      <c r="L14" s="6">
        <v>0.8</v>
      </c>
      <c r="M14" s="6">
        <v>1.1000000000000001</v>
      </c>
      <c r="N14" s="132">
        <v>0.8</v>
      </c>
      <c r="O14" s="95">
        <v>1</v>
      </c>
      <c r="P14" s="95">
        <v>1</v>
      </c>
      <c r="Q14" s="89">
        <f t="shared" si="0"/>
        <v>1.1666666666666667</v>
      </c>
      <c r="R14" s="89">
        <f>MAX(E14:P14)</f>
        <v>1.7</v>
      </c>
      <c r="S14" s="90">
        <f t="shared" si="2"/>
        <v>0.8</v>
      </c>
      <c r="T14" s="71" t="s">
        <v>174</v>
      </c>
    </row>
    <row r="15" spans="2:20" ht="12.75" customHeight="1">
      <c r="B15" s="162"/>
      <c r="C15" s="11" t="s">
        <v>14</v>
      </c>
      <c r="D15" s="14" t="s">
        <v>112</v>
      </c>
      <c r="E15" s="95">
        <v>4</v>
      </c>
      <c r="F15" s="95">
        <v>5</v>
      </c>
      <c r="G15" s="6">
        <v>6.2</v>
      </c>
      <c r="H15" s="6">
        <v>5.7</v>
      </c>
      <c r="I15" s="6">
        <v>4.9000000000000004</v>
      </c>
      <c r="J15" s="6">
        <v>4.7</v>
      </c>
      <c r="K15" s="6">
        <v>4.0999999999999996</v>
      </c>
      <c r="L15" s="6">
        <v>3.2</v>
      </c>
      <c r="M15" s="6">
        <v>3.2</v>
      </c>
      <c r="N15" s="132">
        <v>3.3</v>
      </c>
      <c r="O15" s="95">
        <v>3</v>
      </c>
      <c r="P15" s="132">
        <v>3.4</v>
      </c>
      <c r="Q15" s="89">
        <f t="shared" si="0"/>
        <v>4.2249999999999996</v>
      </c>
      <c r="R15" s="89">
        <f t="shared" si="1"/>
        <v>6.2</v>
      </c>
      <c r="S15" s="90">
        <f t="shared" si="2"/>
        <v>3</v>
      </c>
      <c r="T15" s="71" t="s">
        <v>140</v>
      </c>
    </row>
    <row r="16" spans="2:20" ht="12.75" customHeight="1">
      <c r="B16" s="162"/>
      <c r="C16" s="11" t="s">
        <v>15</v>
      </c>
      <c r="D16" s="14" t="s">
        <v>112</v>
      </c>
      <c r="E16" s="6">
        <v>1</v>
      </c>
      <c r="F16" s="6">
        <v>1</v>
      </c>
      <c r="G16" s="6">
        <v>4</v>
      </c>
      <c r="H16" s="6">
        <v>4</v>
      </c>
      <c r="I16" s="6">
        <v>1</v>
      </c>
      <c r="J16" s="6">
        <v>2</v>
      </c>
      <c r="K16" s="6">
        <v>1</v>
      </c>
      <c r="L16" s="6">
        <v>2</v>
      </c>
      <c r="M16" s="6">
        <v>1</v>
      </c>
      <c r="N16" s="6" t="s">
        <v>207</v>
      </c>
      <c r="O16" s="6" t="s">
        <v>276</v>
      </c>
      <c r="P16" s="132">
        <v>1</v>
      </c>
      <c r="Q16" s="93">
        <f t="shared" si="0"/>
        <v>1.8</v>
      </c>
      <c r="R16" s="93">
        <f t="shared" si="1"/>
        <v>4</v>
      </c>
      <c r="S16" s="96" t="s">
        <v>207</v>
      </c>
      <c r="T16" s="71" t="s">
        <v>141</v>
      </c>
    </row>
    <row r="17" spans="2:22" ht="12.75" customHeight="1">
      <c r="B17" s="162"/>
      <c r="C17" s="11" t="s">
        <v>113</v>
      </c>
      <c r="D17" s="15" t="s">
        <v>114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93"/>
      <c r="R17" s="93"/>
      <c r="S17" s="96"/>
      <c r="T17" s="71" t="s">
        <v>140</v>
      </c>
    </row>
    <row r="18" spans="2:22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71" t="s">
        <v>140</v>
      </c>
    </row>
    <row r="19" spans="2:22" ht="12.75" customHeight="1">
      <c r="B19" s="162"/>
      <c r="C19" s="11" t="s">
        <v>17</v>
      </c>
      <c r="D19" s="14" t="s">
        <v>112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71" t="s">
        <v>140</v>
      </c>
    </row>
    <row r="20" spans="2:22" ht="12.75" customHeight="1">
      <c r="B20" s="162"/>
      <c r="C20" s="11" t="s">
        <v>18</v>
      </c>
      <c r="D20" s="14" t="s">
        <v>112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71" t="s">
        <v>140</v>
      </c>
    </row>
    <row r="21" spans="2:22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71" t="s">
        <v>140</v>
      </c>
    </row>
    <row r="22" spans="2:22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71" t="s">
        <v>140</v>
      </c>
    </row>
    <row r="23" spans="2:22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71"/>
    </row>
    <row r="24" spans="2:22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82"/>
      <c r="T24" s="73"/>
    </row>
    <row r="25" spans="2:22" ht="12.75" customHeight="1">
      <c r="B25" s="163"/>
      <c r="C25" s="47" t="s">
        <v>118</v>
      </c>
      <c r="D25" s="122" t="s">
        <v>183</v>
      </c>
      <c r="E25" s="49">
        <v>100</v>
      </c>
      <c r="F25" s="49">
        <v>230</v>
      </c>
      <c r="G25" s="49">
        <v>160</v>
      </c>
      <c r="H25" s="49">
        <v>200</v>
      </c>
      <c r="I25" s="49">
        <v>230</v>
      </c>
      <c r="J25" s="49">
        <v>38</v>
      </c>
      <c r="K25" s="49">
        <v>77</v>
      </c>
      <c r="L25" s="49">
        <v>66</v>
      </c>
      <c r="M25" s="49">
        <v>140</v>
      </c>
      <c r="N25" s="133">
        <v>56</v>
      </c>
      <c r="O25" s="133">
        <v>97</v>
      </c>
      <c r="P25" s="133">
        <v>140</v>
      </c>
      <c r="Q25" s="123">
        <v>130</v>
      </c>
      <c r="R25" s="123">
        <f>MAX(E25:P25)</f>
        <v>230</v>
      </c>
      <c r="S25" s="124">
        <f>MIN(E25:P25)</f>
        <v>38</v>
      </c>
      <c r="T25" s="72" t="s">
        <v>184</v>
      </c>
      <c r="V25" s="125"/>
    </row>
    <row r="26" spans="2:22" ht="12.75" customHeight="1">
      <c r="B26" s="67" t="s">
        <v>133</v>
      </c>
      <c r="C26" s="79" t="s">
        <v>119</v>
      </c>
      <c r="D26" s="83" t="s">
        <v>112</v>
      </c>
      <c r="E26" s="91">
        <v>2.5</v>
      </c>
      <c r="F26" s="80"/>
      <c r="G26" s="80"/>
      <c r="H26" s="106">
        <v>4</v>
      </c>
      <c r="I26" s="80"/>
      <c r="J26" s="80"/>
      <c r="K26" s="91">
        <v>2.9</v>
      </c>
      <c r="L26" s="80"/>
      <c r="M26" s="80"/>
      <c r="N26" s="106">
        <v>2</v>
      </c>
      <c r="O26" s="80"/>
      <c r="P26" s="80"/>
      <c r="Q26" s="97">
        <f>AVERAGE(E26:P26)</f>
        <v>2.85</v>
      </c>
      <c r="R26" s="97">
        <f>MAX(E26:P26)</f>
        <v>4</v>
      </c>
      <c r="S26" s="98">
        <f>MIN(E26:P26)</f>
        <v>2</v>
      </c>
      <c r="T26" s="74" t="s">
        <v>140</v>
      </c>
    </row>
    <row r="27" spans="2:22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39" t="s">
        <v>230</v>
      </c>
      <c r="I27" s="39"/>
      <c r="J27" s="39"/>
      <c r="K27" s="39"/>
      <c r="L27" s="39"/>
      <c r="M27" s="39"/>
      <c r="N27" s="39"/>
      <c r="O27" s="39"/>
      <c r="P27" s="39"/>
      <c r="Q27" s="39" t="s">
        <v>230</v>
      </c>
      <c r="R27" s="39" t="s">
        <v>230</v>
      </c>
      <c r="S27" s="39" t="s">
        <v>230</v>
      </c>
      <c r="T27" s="75" t="s">
        <v>143</v>
      </c>
    </row>
    <row r="28" spans="2:22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/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2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/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2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/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2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/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2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/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/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/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/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/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/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/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/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/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/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/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/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230</v>
      </c>
      <c r="I46" s="21"/>
      <c r="J46" s="21"/>
      <c r="K46" s="21"/>
      <c r="L46" s="21"/>
      <c r="M46" s="21"/>
      <c r="N46" s="21"/>
      <c r="O46" s="21"/>
      <c r="P46" s="21"/>
      <c r="Q46" s="21" t="s">
        <v>230</v>
      </c>
      <c r="R46" s="21" t="s">
        <v>230</v>
      </c>
      <c r="S46" s="21" t="s">
        <v>230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235</v>
      </c>
      <c r="I47" s="21"/>
      <c r="J47" s="21"/>
      <c r="K47" s="21"/>
      <c r="L47" s="21"/>
      <c r="M47" s="21"/>
      <c r="N47" s="21"/>
      <c r="O47" s="21"/>
      <c r="P47" s="21"/>
      <c r="Q47" s="21" t="s">
        <v>235</v>
      </c>
      <c r="R47" s="21" t="s">
        <v>235</v>
      </c>
      <c r="S47" s="21" t="s">
        <v>235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/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/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95">
        <v>1</v>
      </c>
      <c r="I50" s="21"/>
      <c r="J50" s="21"/>
      <c r="K50" s="21"/>
      <c r="L50" s="21"/>
      <c r="M50" s="21"/>
      <c r="N50" s="21"/>
      <c r="O50" s="21"/>
      <c r="P50" s="21"/>
      <c r="Q50" s="95">
        <v>1</v>
      </c>
      <c r="R50" s="95">
        <v>1</v>
      </c>
      <c r="S50" s="95">
        <v>1</v>
      </c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0.25</v>
      </c>
      <c r="I51" s="21"/>
      <c r="J51" s="21"/>
      <c r="K51" s="21"/>
      <c r="L51" s="21"/>
      <c r="M51" s="21"/>
      <c r="N51" s="21"/>
      <c r="O51" s="21"/>
      <c r="P51" s="21"/>
      <c r="Q51" s="6">
        <v>0.25</v>
      </c>
      <c r="R51" s="6">
        <v>0.25</v>
      </c>
      <c r="S51" s="6">
        <v>0.25</v>
      </c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0.01</v>
      </c>
      <c r="I52" s="21"/>
      <c r="J52" s="21"/>
      <c r="K52" s="21"/>
      <c r="L52" s="21"/>
      <c r="M52" s="21"/>
      <c r="N52" s="21"/>
      <c r="O52" s="21"/>
      <c r="P52" s="21"/>
      <c r="Q52" s="6">
        <v>0.01</v>
      </c>
      <c r="R52" s="6">
        <v>0.01</v>
      </c>
      <c r="S52" s="6">
        <v>0.01</v>
      </c>
      <c r="T52" s="71" t="s">
        <v>152</v>
      </c>
    </row>
    <row r="53" spans="2:20" ht="12.75" customHeight="1">
      <c r="B53" s="163"/>
      <c r="C53" s="16" t="s">
        <v>97</v>
      </c>
      <c r="D53" s="14" t="s">
        <v>112</v>
      </c>
      <c r="E53" s="21"/>
      <c r="F53" s="21"/>
      <c r="G53" s="21"/>
      <c r="H53" s="21" t="s">
        <v>232</v>
      </c>
      <c r="I53" s="21"/>
      <c r="J53" s="21"/>
      <c r="K53" s="21"/>
      <c r="L53" s="21"/>
      <c r="M53" s="21"/>
      <c r="N53" s="21"/>
      <c r="O53" s="21"/>
      <c r="P53" s="21"/>
      <c r="Q53" s="21" t="s">
        <v>232</v>
      </c>
      <c r="R53" s="21" t="s">
        <v>232</v>
      </c>
      <c r="S53" s="21" t="s">
        <v>232</v>
      </c>
      <c r="T53" s="71" t="s">
        <v>145</v>
      </c>
    </row>
    <row r="54" spans="2:20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2"/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2"/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2"/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/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2"/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2"/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4"/>
      <c r="R79" s="21"/>
      <c r="S79" s="22"/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2"/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2"/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2"/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2"/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/>
      <c r="I86" s="21"/>
      <c r="J86" s="21"/>
      <c r="K86" s="21"/>
      <c r="L86" s="21"/>
      <c r="M86" s="21"/>
      <c r="N86" s="21"/>
      <c r="O86" s="21"/>
      <c r="P86" s="21"/>
      <c r="Q86" s="119"/>
      <c r="R86" s="119"/>
      <c r="S86" s="119"/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/>
      <c r="I87" s="58"/>
      <c r="J87" s="58"/>
      <c r="K87" s="58"/>
      <c r="L87" s="58"/>
      <c r="M87" s="58"/>
      <c r="N87" s="58"/>
      <c r="O87" s="58"/>
      <c r="P87" s="58"/>
      <c r="Q87" s="120"/>
      <c r="R87" s="120"/>
      <c r="S87" s="120"/>
      <c r="T87" s="150"/>
    </row>
    <row r="88" spans="2:20" ht="12.75" hidden="1" customHeight="1">
      <c r="B88" s="162" t="s">
        <v>137</v>
      </c>
      <c r="C88" s="60" t="s">
        <v>103</v>
      </c>
      <c r="D88" s="54" t="s">
        <v>112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70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18</v>
      </c>
      <c r="F90" s="46">
        <v>11</v>
      </c>
      <c r="G90" s="46">
        <v>73</v>
      </c>
      <c r="H90" s="46">
        <v>11</v>
      </c>
      <c r="I90" s="46">
        <v>13</v>
      </c>
      <c r="J90" s="46">
        <v>9.8000000000000007</v>
      </c>
      <c r="K90" s="46">
        <v>10</v>
      </c>
      <c r="L90" s="46">
        <v>13</v>
      </c>
      <c r="M90" s="46">
        <v>13</v>
      </c>
      <c r="N90" s="46">
        <v>15</v>
      </c>
      <c r="O90" s="46">
        <v>14</v>
      </c>
      <c r="P90" s="46">
        <v>13</v>
      </c>
      <c r="Q90" s="114">
        <f>AVERAGE(E90:P90)</f>
        <v>17.816666666666666</v>
      </c>
      <c r="R90" s="114">
        <f>MAX(E90:P90)</f>
        <v>73</v>
      </c>
      <c r="S90" s="129">
        <f>MIN(E90:P90)</f>
        <v>9.8000000000000007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R6:R9"/>
    <mergeCell ref="B27:B53"/>
    <mergeCell ref="E4:S4"/>
    <mergeCell ref="S6:S9"/>
    <mergeCell ref="B7:C7"/>
    <mergeCell ref="B8:C8"/>
    <mergeCell ref="B10:C10"/>
    <mergeCell ref="B12:B25"/>
    <mergeCell ref="B88:B105"/>
    <mergeCell ref="B60:B87"/>
    <mergeCell ref="T86:T87"/>
    <mergeCell ref="B1:T1"/>
    <mergeCell ref="B111:D111"/>
    <mergeCell ref="B3:C3"/>
    <mergeCell ref="B4:C4"/>
    <mergeCell ref="B5:C5"/>
    <mergeCell ref="B6:C6"/>
    <mergeCell ref="B55:B59"/>
    <mergeCell ref="T3:T10"/>
    <mergeCell ref="E3:S3"/>
    <mergeCell ref="E5:S5"/>
    <mergeCell ref="B9:C9"/>
    <mergeCell ref="B11:C11"/>
    <mergeCell ref="Q6:Q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U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1" ht="17.25">
      <c r="B1" s="138" t="s">
        <v>190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1" ht="12.75" customHeight="1">
      <c r="B3" s="139" t="s">
        <v>4</v>
      </c>
      <c r="C3" s="140"/>
      <c r="D3" s="3"/>
      <c r="E3" s="146" t="s">
        <v>79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1" ht="12.75" customHeight="1">
      <c r="B4" s="141" t="s">
        <v>5</v>
      </c>
      <c r="C4" s="142"/>
      <c r="D4" s="4"/>
      <c r="E4" s="143" t="s">
        <v>177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1" ht="12.75" customHeight="1">
      <c r="B5" s="141" t="s">
        <v>167</v>
      </c>
      <c r="C5" s="142"/>
      <c r="D5" s="4"/>
      <c r="E5" s="143" t="s">
        <v>169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1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  <c r="U6" s="6"/>
    </row>
    <row r="7" spans="2:21" ht="12.75" customHeight="1">
      <c r="B7" s="141" t="s">
        <v>7</v>
      </c>
      <c r="C7" s="142"/>
      <c r="D7" s="4" t="s">
        <v>71</v>
      </c>
      <c r="E7" s="9" t="s">
        <v>200</v>
      </c>
      <c r="F7" s="9" t="s">
        <v>212</v>
      </c>
      <c r="G7" s="9" t="s">
        <v>223</v>
      </c>
      <c r="H7" s="9" t="s">
        <v>250</v>
      </c>
      <c r="I7" s="9" t="s">
        <v>254</v>
      </c>
      <c r="J7" s="9" t="s">
        <v>279</v>
      </c>
      <c r="K7" s="9" t="s">
        <v>288</v>
      </c>
      <c r="L7" s="9" t="s">
        <v>299</v>
      </c>
      <c r="M7" s="9" t="s">
        <v>309</v>
      </c>
      <c r="N7" s="9" t="s">
        <v>312</v>
      </c>
      <c r="O7" s="9" t="s">
        <v>329</v>
      </c>
      <c r="P7" s="9" t="s">
        <v>335</v>
      </c>
      <c r="Q7" s="152"/>
      <c r="R7" s="154"/>
      <c r="S7" s="172"/>
      <c r="T7" s="159"/>
    </row>
    <row r="8" spans="2:21" ht="12.75" customHeight="1">
      <c r="B8" s="141" t="s">
        <v>8</v>
      </c>
      <c r="C8" s="142"/>
      <c r="D8" s="4" t="s">
        <v>71</v>
      </c>
      <c r="E8" s="9" t="s">
        <v>200</v>
      </c>
      <c r="F8" s="9" t="s">
        <v>213</v>
      </c>
      <c r="G8" s="9" t="s">
        <v>224</v>
      </c>
      <c r="H8" s="9" t="s">
        <v>251</v>
      </c>
      <c r="I8" s="9" t="s">
        <v>227</v>
      </c>
      <c r="J8" s="9" t="s">
        <v>280</v>
      </c>
      <c r="K8" s="9" t="s">
        <v>289</v>
      </c>
      <c r="L8" s="9" t="s">
        <v>300</v>
      </c>
      <c r="M8" s="9" t="s">
        <v>310</v>
      </c>
      <c r="N8" s="9" t="s">
        <v>320</v>
      </c>
      <c r="O8" s="9" t="s">
        <v>330</v>
      </c>
      <c r="P8" s="9" t="s">
        <v>339</v>
      </c>
      <c r="Q8" s="152"/>
      <c r="R8" s="154"/>
      <c r="S8" s="172"/>
      <c r="T8" s="159"/>
    </row>
    <row r="9" spans="2:21" ht="12.75" customHeight="1">
      <c r="B9" s="141" t="s">
        <v>9</v>
      </c>
      <c r="C9" s="142"/>
      <c r="D9" s="36" t="s">
        <v>3</v>
      </c>
      <c r="E9" s="104" t="s">
        <v>194</v>
      </c>
      <c r="F9" s="104" t="s">
        <v>194</v>
      </c>
      <c r="G9" s="37" t="s">
        <v>194</v>
      </c>
      <c r="H9" s="104" t="s">
        <v>194</v>
      </c>
      <c r="I9" s="104" t="s">
        <v>194</v>
      </c>
      <c r="J9" s="104" t="s">
        <v>194</v>
      </c>
      <c r="K9" s="104" t="s">
        <v>194</v>
      </c>
      <c r="L9" s="104" t="s">
        <v>194</v>
      </c>
      <c r="M9" s="104" t="s">
        <v>194</v>
      </c>
      <c r="N9" s="104" t="s">
        <v>194</v>
      </c>
      <c r="O9" s="104" t="s">
        <v>194</v>
      </c>
      <c r="P9" s="105" t="s">
        <v>194</v>
      </c>
      <c r="Q9" s="152"/>
      <c r="R9" s="154"/>
      <c r="S9" s="172"/>
      <c r="T9" s="159"/>
    </row>
    <row r="10" spans="2:21" ht="12.75" customHeight="1">
      <c r="B10" s="169" t="s">
        <v>130</v>
      </c>
      <c r="C10" s="170"/>
      <c r="D10" s="5" t="s">
        <v>131</v>
      </c>
      <c r="E10" s="103">
        <v>0.46</v>
      </c>
      <c r="F10" s="103">
        <v>0.34</v>
      </c>
      <c r="G10" s="103">
        <v>0.47</v>
      </c>
      <c r="H10" s="113">
        <v>0.8</v>
      </c>
      <c r="I10" s="113">
        <v>0.3</v>
      </c>
      <c r="J10" s="103">
        <v>0.38</v>
      </c>
      <c r="K10" s="103">
        <v>0.61</v>
      </c>
      <c r="L10" s="103">
        <v>0.28999999999999998</v>
      </c>
      <c r="M10" s="103">
        <v>0.24</v>
      </c>
      <c r="N10" s="103">
        <v>0.18</v>
      </c>
      <c r="O10" s="103">
        <v>0.14000000000000001</v>
      </c>
      <c r="P10" s="103">
        <v>0.25</v>
      </c>
      <c r="Q10" s="111">
        <f>AVERAGE(E10:P10)</f>
        <v>0.37166666666666659</v>
      </c>
      <c r="R10" s="86">
        <f>MAX(E10:P10)</f>
        <v>0.8</v>
      </c>
      <c r="S10" s="86">
        <f>MIN(E10:P10)</f>
        <v>0.14000000000000001</v>
      </c>
      <c r="T10" s="160"/>
    </row>
    <row r="11" spans="2:21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1" ht="12.75" customHeight="1">
      <c r="B12" s="173" t="s">
        <v>132</v>
      </c>
      <c r="C12" s="11" t="s">
        <v>11</v>
      </c>
      <c r="D12" s="14"/>
      <c r="E12" s="6">
        <v>7.6</v>
      </c>
      <c r="F12" s="6">
        <v>8.6</v>
      </c>
      <c r="G12" s="6">
        <v>8.4</v>
      </c>
      <c r="H12" s="6">
        <v>8.4</v>
      </c>
      <c r="I12" s="6">
        <v>7.8</v>
      </c>
      <c r="J12" s="6">
        <v>7.9</v>
      </c>
      <c r="K12" s="6">
        <v>7.8</v>
      </c>
      <c r="L12" s="6">
        <v>8.1999999999999993</v>
      </c>
      <c r="M12" s="6">
        <v>7.8</v>
      </c>
      <c r="N12" s="132">
        <v>7.9</v>
      </c>
      <c r="O12" s="132">
        <v>7.7</v>
      </c>
      <c r="P12" s="132">
        <v>7.7</v>
      </c>
      <c r="Q12" s="89">
        <f t="shared" ref="Q12:Q16" si="0">AVERAGE(E12:P12)</f>
        <v>7.9833333333333334</v>
      </c>
      <c r="R12" s="89">
        <f t="shared" ref="R12:R16" si="1">MAX(E12:P12)</f>
        <v>8.6</v>
      </c>
      <c r="S12" s="90">
        <f t="shared" ref="S12:S16" si="2">MIN(E12:P12)</f>
        <v>7.6</v>
      </c>
      <c r="T12" s="71" t="s">
        <v>138</v>
      </c>
    </row>
    <row r="13" spans="2:21" ht="12.75" customHeight="1">
      <c r="B13" s="162"/>
      <c r="C13" s="11" t="s">
        <v>12</v>
      </c>
      <c r="D13" s="14" t="s">
        <v>112</v>
      </c>
      <c r="E13" s="6">
        <v>8.6</v>
      </c>
      <c r="F13" s="6">
        <v>12</v>
      </c>
      <c r="G13" s="6">
        <v>11</v>
      </c>
      <c r="H13" s="6">
        <v>9.6</v>
      </c>
      <c r="I13" s="95">
        <v>7</v>
      </c>
      <c r="J13" s="6">
        <v>8.3000000000000007</v>
      </c>
      <c r="K13" s="6">
        <v>8.6</v>
      </c>
      <c r="L13" s="6">
        <v>12</v>
      </c>
      <c r="M13" s="6">
        <v>9.5</v>
      </c>
      <c r="N13" s="132">
        <v>13</v>
      </c>
      <c r="O13" s="132">
        <v>12</v>
      </c>
      <c r="P13" s="132">
        <v>10</v>
      </c>
      <c r="Q13" s="93">
        <f t="shared" si="0"/>
        <v>10.133333333333333</v>
      </c>
      <c r="R13" s="93">
        <f t="shared" si="1"/>
        <v>13</v>
      </c>
      <c r="S13" s="90">
        <f t="shared" si="2"/>
        <v>7</v>
      </c>
      <c r="T13" s="71" t="s">
        <v>166</v>
      </c>
      <c r="U13" s="35"/>
    </row>
    <row r="14" spans="2:21" ht="12.75" customHeight="1">
      <c r="B14" s="162"/>
      <c r="C14" s="11" t="s">
        <v>13</v>
      </c>
      <c r="D14" s="14" t="s">
        <v>112</v>
      </c>
      <c r="E14" s="6">
        <v>4.3</v>
      </c>
      <c r="F14" s="95">
        <v>3</v>
      </c>
      <c r="G14" s="6">
        <v>2.6</v>
      </c>
      <c r="H14" s="95">
        <v>2</v>
      </c>
      <c r="I14" s="6">
        <v>2.1</v>
      </c>
      <c r="J14" s="6">
        <v>1.5</v>
      </c>
      <c r="K14" s="6">
        <v>1.7</v>
      </c>
      <c r="L14" s="6">
        <v>1.7</v>
      </c>
      <c r="M14" s="6">
        <v>2.4</v>
      </c>
      <c r="N14" s="132">
        <v>3.3</v>
      </c>
      <c r="O14" s="132">
        <v>3.6</v>
      </c>
      <c r="P14" s="132">
        <v>4.0999999999999996</v>
      </c>
      <c r="Q14" s="89">
        <f t="shared" si="0"/>
        <v>2.6916666666666664</v>
      </c>
      <c r="R14" s="89">
        <f t="shared" si="1"/>
        <v>4.3</v>
      </c>
      <c r="S14" s="90">
        <f t="shared" si="2"/>
        <v>1.5</v>
      </c>
      <c r="T14" s="71" t="s">
        <v>139</v>
      </c>
    </row>
    <row r="15" spans="2:21" ht="12.75" customHeight="1">
      <c r="B15" s="162"/>
      <c r="C15" s="11" t="s">
        <v>14</v>
      </c>
      <c r="D15" s="14" t="s">
        <v>112</v>
      </c>
      <c r="E15" s="95">
        <v>6</v>
      </c>
      <c r="F15" s="6">
        <v>6.8</v>
      </c>
      <c r="G15" s="6">
        <v>6.8</v>
      </c>
      <c r="H15" s="6">
        <v>7.1</v>
      </c>
      <c r="I15" s="95">
        <v>6</v>
      </c>
      <c r="J15" s="6">
        <v>5.7</v>
      </c>
      <c r="K15" s="6">
        <v>5.4</v>
      </c>
      <c r="L15" s="6">
        <v>4.7</v>
      </c>
      <c r="M15" s="6">
        <v>4.9000000000000004</v>
      </c>
      <c r="N15" s="132">
        <v>5.7</v>
      </c>
      <c r="O15" s="132">
        <v>5.8</v>
      </c>
      <c r="P15" s="132">
        <v>6.1</v>
      </c>
      <c r="Q15" s="89">
        <f t="shared" si="0"/>
        <v>5.916666666666667</v>
      </c>
      <c r="R15" s="89">
        <f t="shared" si="1"/>
        <v>7.1</v>
      </c>
      <c r="S15" s="90">
        <f t="shared" si="2"/>
        <v>4.7</v>
      </c>
      <c r="T15" s="71" t="s">
        <v>140</v>
      </c>
    </row>
    <row r="16" spans="2:21" ht="12.75" customHeight="1">
      <c r="B16" s="162"/>
      <c r="C16" s="11" t="s">
        <v>15</v>
      </c>
      <c r="D16" s="14" t="s">
        <v>112</v>
      </c>
      <c r="E16" s="6">
        <v>9</v>
      </c>
      <c r="F16" s="6">
        <v>4</v>
      </c>
      <c r="G16" s="6">
        <v>8</v>
      </c>
      <c r="H16" s="6">
        <v>10</v>
      </c>
      <c r="I16" s="6">
        <v>7</v>
      </c>
      <c r="J16" s="6">
        <v>2</v>
      </c>
      <c r="K16" s="6">
        <v>6</v>
      </c>
      <c r="L16" s="6">
        <v>5</v>
      </c>
      <c r="M16" s="6">
        <v>6</v>
      </c>
      <c r="N16" s="132">
        <v>8</v>
      </c>
      <c r="O16" s="132">
        <v>7</v>
      </c>
      <c r="P16" s="132">
        <v>11</v>
      </c>
      <c r="Q16" s="93">
        <f t="shared" si="0"/>
        <v>6.916666666666667</v>
      </c>
      <c r="R16" s="93">
        <f t="shared" si="1"/>
        <v>11</v>
      </c>
      <c r="S16" s="96">
        <f t="shared" si="2"/>
        <v>2</v>
      </c>
      <c r="T16" s="71" t="s">
        <v>141</v>
      </c>
    </row>
    <row r="17" spans="2:20" ht="12.75" customHeight="1">
      <c r="B17" s="162"/>
      <c r="C17" s="11" t="s">
        <v>113</v>
      </c>
      <c r="D17" s="15" t="s">
        <v>114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93"/>
      <c r="R17" s="93"/>
      <c r="S17" s="96"/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89"/>
      <c r="R18" s="89"/>
      <c r="S18" s="90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6">
        <v>2.4</v>
      </c>
      <c r="F19" s="6">
        <v>2.1</v>
      </c>
      <c r="G19" s="6">
        <v>1.8</v>
      </c>
      <c r="H19" s="6">
        <v>1.6</v>
      </c>
      <c r="I19" s="6">
        <v>1.1000000000000001</v>
      </c>
      <c r="J19" s="6">
        <v>1.1000000000000001</v>
      </c>
      <c r="K19" s="6">
        <v>1.7</v>
      </c>
      <c r="L19" s="6">
        <v>2.4</v>
      </c>
      <c r="M19" s="6">
        <v>2.5</v>
      </c>
      <c r="N19" s="132">
        <v>3.3</v>
      </c>
      <c r="O19" s="95">
        <v>3</v>
      </c>
      <c r="P19" s="132">
        <v>2.9</v>
      </c>
      <c r="Q19" s="89">
        <f>AVERAGE(E19:P19)</f>
        <v>2.1583333333333332</v>
      </c>
      <c r="R19" s="89">
        <f>MAX(E19:P19)</f>
        <v>3.3</v>
      </c>
      <c r="S19" s="90">
        <f>MIN(E19:P19)</f>
        <v>1.1000000000000001</v>
      </c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94">
        <v>0.3</v>
      </c>
      <c r="F20" s="6">
        <v>0.38</v>
      </c>
      <c r="G20" s="6">
        <v>0.28999999999999998</v>
      </c>
      <c r="H20" s="6">
        <v>0.35</v>
      </c>
      <c r="I20" s="6">
        <v>0.34</v>
      </c>
      <c r="J20" s="6">
        <v>0.31</v>
      </c>
      <c r="K20" s="6">
        <v>0.25</v>
      </c>
      <c r="L20" s="94">
        <v>0.3</v>
      </c>
      <c r="M20" s="6">
        <v>0.31</v>
      </c>
      <c r="N20" s="132">
        <v>0.38</v>
      </c>
      <c r="O20" s="132">
        <v>0.37</v>
      </c>
      <c r="P20" s="132">
        <v>0.31</v>
      </c>
      <c r="Q20" s="100">
        <f>AVERAGE(E20:P20)</f>
        <v>0.32416666666666666</v>
      </c>
      <c r="R20" s="100">
        <f>MAX(E20:P20)</f>
        <v>0.38</v>
      </c>
      <c r="S20" s="99">
        <f>MIN(E20:P20)</f>
        <v>0.25</v>
      </c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71"/>
    </row>
    <row r="24" spans="2:20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82"/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800</v>
      </c>
      <c r="F25" s="49">
        <v>200</v>
      </c>
      <c r="G25" s="49">
        <v>240</v>
      </c>
      <c r="H25" s="49">
        <v>180</v>
      </c>
      <c r="I25" s="49">
        <v>260</v>
      </c>
      <c r="J25" s="49">
        <v>250</v>
      </c>
      <c r="K25" s="49">
        <v>230</v>
      </c>
      <c r="L25" s="49">
        <v>460</v>
      </c>
      <c r="M25" s="49">
        <v>710</v>
      </c>
      <c r="N25" s="133">
        <v>460</v>
      </c>
      <c r="O25" s="133">
        <v>790</v>
      </c>
      <c r="P25" s="133">
        <v>600</v>
      </c>
      <c r="Q25" s="123">
        <v>430</v>
      </c>
      <c r="R25" s="123">
        <f>MAX(E25:P25)</f>
        <v>800</v>
      </c>
      <c r="S25" s="124">
        <f>MIN(E25:P25)</f>
        <v>180</v>
      </c>
      <c r="T25" s="72" t="s">
        <v>176</v>
      </c>
    </row>
    <row r="26" spans="2:20" ht="12.75" customHeight="1">
      <c r="B26" s="67" t="s">
        <v>133</v>
      </c>
      <c r="C26" s="79" t="s">
        <v>119</v>
      </c>
      <c r="D26" s="83" t="s">
        <v>112</v>
      </c>
      <c r="E26" s="91">
        <v>3.7</v>
      </c>
      <c r="F26" s="80"/>
      <c r="G26" s="80"/>
      <c r="H26" s="91">
        <v>4.2</v>
      </c>
      <c r="I26" s="80"/>
      <c r="J26" s="80"/>
      <c r="K26" s="91">
        <v>3.7</v>
      </c>
      <c r="L26" s="80"/>
      <c r="M26" s="80"/>
      <c r="N26" s="136">
        <v>3.2</v>
      </c>
      <c r="O26" s="80"/>
      <c r="P26" s="80"/>
      <c r="Q26" s="97">
        <f>AVERAGE(E26:P26)</f>
        <v>3.7</v>
      </c>
      <c r="R26" s="97">
        <f>MAX(E26:P26)</f>
        <v>4.2</v>
      </c>
      <c r="S26" s="98">
        <f>MIN(E26:P26)</f>
        <v>3.2</v>
      </c>
      <c r="T26" s="74" t="s">
        <v>140</v>
      </c>
    </row>
    <row r="27" spans="2:20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39" t="s">
        <v>230</v>
      </c>
      <c r="I27" s="39"/>
      <c r="J27" s="39"/>
      <c r="K27" s="39"/>
      <c r="L27" s="39"/>
      <c r="M27" s="39"/>
      <c r="N27" s="39" t="s">
        <v>230</v>
      </c>
      <c r="O27" s="39"/>
      <c r="P27" s="39"/>
      <c r="Q27" s="39" t="s">
        <v>230</v>
      </c>
      <c r="R27" s="39" t="s">
        <v>230</v>
      </c>
      <c r="S27" s="39" t="s">
        <v>230</v>
      </c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 t="s">
        <v>231</v>
      </c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 t="s">
        <v>232</v>
      </c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 t="s">
        <v>233</v>
      </c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 t="s">
        <v>232</v>
      </c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 t="s">
        <v>234</v>
      </c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 t="s">
        <v>235</v>
      </c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 t="s">
        <v>236</v>
      </c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 t="s">
        <v>237</v>
      </c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 t="s">
        <v>235</v>
      </c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 t="s">
        <v>238</v>
      </c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 t="s">
        <v>234</v>
      </c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 t="s">
        <v>239</v>
      </c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 t="s">
        <v>240</v>
      </c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 t="s">
        <v>234</v>
      </c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 t="s">
        <v>236</v>
      </c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 t="s">
        <v>239</v>
      </c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258</v>
      </c>
      <c r="I46" s="21"/>
      <c r="J46" s="21"/>
      <c r="K46" s="21"/>
      <c r="L46" s="21"/>
      <c r="M46" s="21"/>
      <c r="N46" s="21" t="s">
        <v>258</v>
      </c>
      <c r="O46" s="21"/>
      <c r="P46" s="21"/>
      <c r="Q46" s="21" t="s">
        <v>258</v>
      </c>
      <c r="R46" s="21" t="s">
        <v>258</v>
      </c>
      <c r="S46" s="21" t="s">
        <v>258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259</v>
      </c>
      <c r="I47" s="21"/>
      <c r="J47" s="21"/>
      <c r="K47" s="21"/>
      <c r="L47" s="21"/>
      <c r="M47" s="21"/>
      <c r="N47" s="21" t="s">
        <v>257</v>
      </c>
      <c r="O47" s="21"/>
      <c r="P47" s="21"/>
      <c r="Q47" s="21" t="s">
        <v>259</v>
      </c>
      <c r="R47" s="21" t="s">
        <v>259</v>
      </c>
      <c r="S47" s="21" t="s">
        <v>259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 t="s">
        <v>240</v>
      </c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 t="s">
        <v>235</v>
      </c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6">
        <v>1.1000000000000001</v>
      </c>
      <c r="I50" s="21"/>
      <c r="J50" s="21"/>
      <c r="K50" s="21"/>
      <c r="L50" s="21"/>
      <c r="M50" s="21"/>
      <c r="N50" s="95">
        <v>2</v>
      </c>
      <c r="O50" s="21"/>
      <c r="P50" s="21"/>
      <c r="Q50" s="95">
        <f t="shared" ref="Q50:Q52" si="3">AVERAGE(E50:P50)</f>
        <v>1.55</v>
      </c>
      <c r="R50" s="95">
        <f t="shared" ref="R50:R52" si="4">MAX(E50:P50)</f>
        <v>2</v>
      </c>
      <c r="S50" s="6">
        <f t="shared" ref="S50:S52" si="5">MIN(E50:P50)</f>
        <v>1.1000000000000001</v>
      </c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0.34</v>
      </c>
      <c r="I51" s="21"/>
      <c r="J51" s="21"/>
      <c r="K51" s="21"/>
      <c r="L51" s="21"/>
      <c r="M51" s="21"/>
      <c r="N51" s="132">
        <v>0.39</v>
      </c>
      <c r="O51" s="21"/>
      <c r="P51" s="21"/>
      <c r="Q51" s="94">
        <f t="shared" si="3"/>
        <v>0.36499999999999999</v>
      </c>
      <c r="R51" s="6">
        <f t="shared" si="4"/>
        <v>0.39</v>
      </c>
      <c r="S51" s="6">
        <f t="shared" si="5"/>
        <v>0.34</v>
      </c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0.01</v>
      </c>
      <c r="I52" s="21"/>
      <c r="J52" s="21"/>
      <c r="K52" s="21"/>
      <c r="L52" s="21"/>
      <c r="M52" s="21"/>
      <c r="N52" s="132">
        <v>0.02</v>
      </c>
      <c r="O52" s="21"/>
      <c r="P52" s="21"/>
      <c r="Q52" s="94">
        <f t="shared" si="3"/>
        <v>1.4999999999999999E-2</v>
      </c>
      <c r="R52" s="6">
        <f t="shared" si="4"/>
        <v>0.02</v>
      </c>
      <c r="S52" s="6">
        <f t="shared" si="5"/>
        <v>0.01</v>
      </c>
      <c r="T52" s="71" t="s">
        <v>152</v>
      </c>
    </row>
    <row r="53" spans="2:20" ht="12.75" customHeight="1">
      <c r="B53" s="163"/>
      <c r="C53" s="16" t="s">
        <v>97</v>
      </c>
      <c r="D53" s="14" t="s">
        <v>112</v>
      </c>
      <c r="E53" s="21"/>
      <c r="F53" s="21"/>
      <c r="G53" s="21"/>
      <c r="H53" s="21" t="s">
        <v>232</v>
      </c>
      <c r="I53" s="21"/>
      <c r="J53" s="21"/>
      <c r="K53" s="21"/>
      <c r="L53" s="21"/>
      <c r="M53" s="21"/>
      <c r="N53" s="21" t="s">
        <v>232</v>
      </c>
      <c r="O53" s="21"/>
      <c r="P53" s="21"/>
      <c r="Q53" s="21" t="s">
        <v>232</v>
      </c>
      <c r="R53" s="21" t="s">
        <v>232</v>
      </c>
      <c r="S53" s="21" t="s">
        <v>232</v>
      </c>
      <c r="T53" s="71" t="s">
        <v>145</v>
      </c>
    </row>
    <row r="54" spans="2:20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55" t="s">
        <v>240</v>
      </c>
      <c r="I60" s="39"/>
      <c r="J60" s="39"/>
      <c r="K60" s="39"/>
      <c r="L60" s="39"/>
      <c r="M60" s="39"/>
      <c r="N60" s="39"/>
      <c r="O60" s="39"/>
      <c r="P60" s="39"/>
      <c r="Q60" s="55" t="s">
        <v>240</v>
      </c>
      <c r="R60" s="55" t="s">
        <v>240</v>
      </c>
      <c r="S60" s="55" t="s">
        <v>240</v>
      </c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 t="s">
        <v>240</v>
      </c>
      <c r="I61" s="21"/>
      <c r="J61" s="21"/>
      <c r="K61" s="21"/>
      <c r="L61" s="21"/>
      <c r="M61" s="21"/>
      <c r="N61" s="21"/>
      <c r="O61" s="21"/>
      <c r="P61" s="21"/>
      <c r="Q61" s="21" t="s">
        <v>240</v>
      </c>
      <c r="R61" s="21" t="s">
        <v>240</v>
      </c>
      <c r="S61" s="21" t="s">
        <v>240</v>
      </c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 t="s">
        <v>240</v>
      </c>
      <c r="I62" s="21"/>
      <c r="J62" s="21"/>
      <c r="K62" s="21"/>
      <c r="L62" s="21"/>
      <c r="M62" s="21"/>
      <c r="N62" s="21"/>
      <c r="O62" s="21"/>
      <c r="P62" s="21"/>
      <c r="Q62" s="21" t="s">
        <v>240</v>
      </c>
      <c r="R62" s="21" t="s">
        <v>240</v>
      </c>
      <c r="S62" s="21" t="s">
        <v>240</v>
      </c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 t="s">
        <v>261</v>
      </c>
      <c r="I63" s="21"/>
      <c r="J63" s="21"/>
      <c r="K63" s="21"/>
      <c r="L63" s="21"/>
      <c r="M63" s="21"/>
      <c r="N63" s="21"/>
      <c r="O63" s="21"/>
      <c r="P63" s="21"/>
      <c r="Q63" s="21" t="s">
        <v>261</v>
      </c>
      <c r="R63" s="21" t="s">
        <v>261</v>
      </c>
      <c r="S63" s="21" t="s">
        <v>261</v>
      </c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6" t="s">
        <v>260</v>
      </c>
      <c r="I64" s="21"/>
      <c r="J64" s="21"/>
      <c r="K64" s="21"/>
      <c r="L64" s="21"/>
      <c r="M64" s="21"/>
      <c r="N64" s="21"/>
      <c r="O64" s="21"/>
      <c r="P64" s="21"/>
      <c r="Q64" s="6" t="s">
        <v>260</v>
      </c>
      <c r="R64" s="6" t="s">
        <v>260</v>
      </c>
      <c r="S64" s="6" t="s">
        <v>260</v>
      </c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6" t="s">
        <v>262</v>
      </c>
      <c r="I65" s="21"/>
      <c r="J65" s="21"/>
      <c r="K65" s="21"/>
      <c r="L65" s="21"/>
      <c r="M65" s="21"/>
      <c r="N65" s="21"/>
      <c r="O65" s="21"/>
      <c r="P65" s="21"/>
      <c r="Q65" s="6" t="s">
        <v>262</v>
      </c>
      <c r="R65" s="6" t="s">
        <v>262</v>
      </c>
      <c r="S65" s="6" t="s">
        <v>262</v>
      </c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6" t="s">
        <v>260</v>
      </c>
      <c r="I66" s="21"/>
      <c r="J66" s="21"/>
      <c r="K66" s="21"/>
      <c r="L66" s="21"/>
      <c r="M66" s="21"/>
      <c r="N66" s="21"/>
      <c r="O66" s="21"/>
      <c r="P66" s="21"/>
      <c r="Q66" s="6" t="s">
        <v>260</v>
      </c>
      <c r="R66" s="6" t="s">
        <v>260</v>
      </c>
      <c r="S66" s="6" t="s">
        <v>260</v>
      </c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6" t="s">
        <v>263</v>
      </c>
      <c r="I67" s="21"/>
      <c r="J67" s="21"/>
      <c r="K67" s="21"/>
      <c r="L67" s="21"/>
      <c r="M67" s="21"/>
      <c r="N67" s="21"/>
      <c r="O67" s="21"/>
      <c r="P67" s="21"/>
      <c r="Q67" s="6" t="s">
        <v>263</v>
      </c>
      <c r="R67" s="6" t="s">
        <v>263</v>
      </c>
      <c r="S67" s="6" t="s">
        <v>263</v>
      </c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 t="s">
        <v>257</v>
      </c>
      <c r="I68" s="21"/>
      <c r="J68" s="21"/>
      <c r="K68" s="21"/>
      <c r="L68" s="21"/>
      <c r="M68" s="21"/>
      <c r="N68" s="21"/>
      <c r="O68" s="21"/>
      <c r="P68" s="21"/>
      <c r="Q68" s="21" t="s">
        <v>257</v>
      </c>
      <c r="R68" s="21" t="s">
        <v>257</v>
      </c>
      <c r="S68" s="21" t="s">
        <v>257</v>
      </c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6" t="s">
        <v>263</v>
      </c>
      <c r="I69" s="21"/>
      <c r="J69" s="21"/>
      <c r="K69" s="21"/>
      <c r="L69" s="21"/>
      <c r="M69" s="21"/>
      <c r="N69" s="21"/>
      <c r="O69" s="21"/>
      <c r="P69" s="21"/>
      <c r="Q69" s="6" t="s">
        <v>263</v>
      </c>
      <c r="R69" s="6" t="s">
        <v>263</v>
      </c>
      <c r="S69" s="6" t="s">
        <v>263</v>
      </c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6" t="s">
        <v>262</v>
      </c>
      <c r="I70" s="21"/>
      <c r="J70" s="21"/>
      <c r="K70" s="21"/>
      <c r="L70" s="21"/>
      <c r="M70" s="21"/>
      <c r="N70" s="21"/>
      <c r="O70" s="21"/>
      <c r="P70" s="21"/>
      <c r="Q70" s="6" t="s">
        <v>262</v>
      </c>
      <c r="R70" s="6" t="s">
        <v>262</v>
      </c>
      <c r="S70" s="6" t="s">
        <v>262</v>
      </c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6" t="s">
        <v>263</v>
      </c>
      <c r="I71" s="21"/>
      <c r="J71" s="21"/>
      <c r="K71" s="21"/>
      <c r="L71" s="21"/>
      <c r="M71" s="21"/>
      <c r="N71" s="21"/>
      <c r="O71" s="21"/>
      <c r="P71" s="21"/>
      <c r="Q71" s="6" t="s">
        <v>263</v>
      </c>
      <c r="R71" s="6" t="s">
        <v>263</v>
      </c>
      <c r="S71" s="6" t="s">
        <v>263</v>
      </c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6" t="s">
        <v>263</v>
      </c>
      <c r="I72" s="21"/>
      <c r="J72" s="21"/>
      <c r="K72" s="21"/>
      <c r="L72" s="21"/>
      <c r="M72" s="21"/>
      <c r="N72" s="21"/>
      <c r="O72" s="21"/>
      <c r="P72" s="21"/>
      <c r="Q72" s="6" t="s">
        <v>263</v>
      </c>
      <c r="R72" s="6" t="s">
        <v>263</v>
      </c>
      <c r="S72" s="6" t="s">
        <v>263</v>
      </c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6" t="s">
        <v>262</v>
      </c>
      <c r="I73" s="21"/>
      <c r="J73" s="21"/>
      <c r="K73" s="21"/>
      <c r="L73" s="21"/>
      <c r="M73" s="21"/>
      <c r="N73" s="21"/>
      <c r="O73" s="21"/>
      <c r="P73" s="21"/>
      <c r="Q73" s="6" t="s">
        <v>262</v>
      </c>
      <c r="R73" s="6" t="s">
        <v>262</v>
      </c>
      <c r="S73" s="6" t="s">
        <v>262</v>
      </c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6" t="s">
        <v>262</v>
      </c>
      <c r="I74" s="21"/>
      <c r="J74" s="21"/>
      <c r="K74" s="21"/>
      <c r="L74" s="21"/>
      <c r="M74" s="21"/>
      <c r="N74" s="21"/>
      <c r="O74" s="21"/>
      <c r="P74" s="21"/>
      <c r="Q74" s="6" t="s">
        <v>262</v>
      </c>
      <c r="R74" s="6" t="s">
        <v>262</v>
      </c>
      <c r="S74" s="6" t="s">
        <v>262</v>
      </c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6" t="s">
        <v>262</v>
      </c>
      <c r="I75" s="21"/>
      <c r="J75" s="21"/>
      <c r="K75" s="21"/>
      <c r="L75" s="21"/>
      <c r="M75" s="21"/>
      <c r="N75" s="21"/>
      <c r="O75" s="21"/>
      <c r="P75" s="21"/>
      <c r="Q75" s="6" t="s">
        <v>262</v>
      </c>
      <c r="R75" s="6" t="s">
        <v>262</v>
      </c>
      <c r="S75" s="6" t="s">
        <v>262</v>
      </c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 t="s">
        <v>233</v>
      </c>
      <c r="I76" s="21"/>
      <c r="J76" s="21"/>
      <c r="K76" s="21"/>
      <c r="L76" s="21"/>
      <c r="M76" s="21"/>
      <c r="N76" s="21"/>
      <c r="O76" s="21"/>
      <c r="P76" s="21"/>
      <c r="Q76" s="21" t="s">
        <v>233</v>
      </c>
      <c r="R76" s="21" t="s">
        <v>233</v>
      </c>
      <c r="S76" s="21" t="s">
        <v>233</v>
      </c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 t="s">
        <v>233</v>
      </c>
      <c r="I77" s="21"/>
      <c r="J77" s="21"/>
      <c r="K77" s="21"/>
      <c r="L77" s="21"/>
      <c r="M77" s="21"/>
      <c r="N77" s="21"/>
      <c r="O77" s="21"/>
      <c r="P77" s="21"/>
      <c r="Q77" s="21" t="s">
        <v>233</v>
      </c>
      <c r="R77" s="21" t="s">
        <v>233</v>
      </c>
      <c r="S77" s="21" t="s">
        <v>233</v>
      </c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 t="s">
        <v>255</v>
      </c>
      <c r="I78" s="21"/>
      <c r="J78" s="21"/>
      <c r="K78" s="21"/>
      <c r="L78" s="21"/>
      <c r="M78" s="21"/>
      <c r="N78" s="21"/>
      <c r="O78" s="21"/>
      <c r="P78" s="21"/>
      <c r="Q78" s="21" t="s">
        <v>255</v>
      </c>
      <c r="R78" s="21" t="s">
        <v>255</v>
      </c>
      <c r="S78" s="21" t="s">
        <v>255</v>
      </c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 t="s">
        <v>240</v>
      </c>
      <c r="I79" s="21"/>
      <c r="J79" s="21"/>
      <c r="K79" s="21"/>
      <c r="L79" s="21"/>
      <c r="M79" s="21"/>
      <c r="N79" s="21"/>
      <c r="O79" s="21"/>
      <c r="P79" s="21"/>
      <c r="Q79" s="21" t="s">
        <v>240</v>
      </c>
      <c r="R79" s="21" t="s">
        <v>240</v>
      </c>
      <c r="S79" s="21" t="s">
        <v>240</v>
      </c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 t="s">
        <v>241</v>
      </c>
      <c r="I80" s="21"/>
      <c r="J80" s="21"/>
      <c r="K80" s="21"/>
      <c r="L80" s="21"/>
      <c r="M80" s="21"/>
      <c r="N80" s="21"/>
      <c r="O80" s="21"/>
      <c r="P80" s="21"/>
      <c r="Q80" s="21" t="s">
        <v>241</v>
      </c>
      <c r="R80" s="21" t="s">
        <v>241</v>
      </c>
      <c r="S80" s="21" t="s">
        <v>241</v>
      </c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 t="s">
        <v>240</v>
      </c>
      <c r="I81" s="21"/>
      <c r="J81" s="21"/>
      <c r="K81" s="21"/>
      <c r="L81" s="21"/>
      <c r="M81" s="21"/>
      <c r="N81" s="21"/>
      <c r="O81" s="21"/>
      <c r="P81" s="21"/>
      <c r="Q81" s="21" t="s">
        <v>240</v>
      </c>
      <c r="R81" s="21" t="s">
        <v>240</v>
      </c>
      <c r="S81" s="21" t="s">
        <v>240</v>
      </c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 t="s">
        <v>236</v>
      </c>
      <c r="I82" s="21"/>
      <c r="J82" s="21"/>
      <c r="K82" s="21"/>
      <c r="L82" s="21"/>
      <c r="M82" s="21"/>
      <c r="N82" s="21"/>
      <c r="O82" s="21"/>
      <c r="P82" s="21"/>
      <c r="Q82" s="21" t="s">
        <v>236</v>
      </c>
      <c r="R82" s="21" t="s">
        <v>236</v>
      </c>
      <c r="S82" s="21" t="s">
        <v>236</v>
      </c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 t="s">
        <v>256</v>
      </c>
      <c r="I83" s="21"/>
      <c r="J83" s="21"/>
      <c r="K83" s="21"/>
      <c r="L83" s="21"/>
      <c r="M83" s="21"/>
      <c r="N83" s="21"/>
      <c r="O83" s="21"/>
      <c r="P83" s="21"/>
      <c r="Q83" s="21" t="s">
        <v>256</v>
      </c>
      <c r="R83" s="21" t="s">
        <v>256</v>
      </c>
      <c r="S83" s="21" t="s">
        <v>256</v>
      </c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6">
        <v>6.0999999999999999E-2</v>
      </c>
      <c r="I84" s="21"/>
      <c r="J84" s="21"/>
      <c r="K84" s="21"/>
      <c r="L84" s="21"/>
      <c r="M84" s="21"/>
      <c r="N84" s="21"/>
      <c r="O84" s="21"/>
      <c r="P84" s="21"/>
      <c r="Q84" s="6">
        <v>6.0999999999999999E-2</v>
      </c>
      <c r="R84" s="6">
        <v>6.0999999999999999E-2</v>
      </c>
      <c r="S84" s="6">
        <v>6.0999999999999999E-2</v>
      </c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6">
        <v>2.0000000000000001E-4</v>
      </c>
      <c r="I85" s="21"/>
      <c r="J85" s="21"/>
      <c r="K85" s="21"/>
      <c r="L85" s="21"/>
      <c r="M85" s="21"/>
      <c r="N85" s="21"/>
      <c r="O85" s="21"/>
      <c r="P85" s="21"/>
      <c r="Q85" s="6">
        <v>2.0000000000000001E-4</v>
      </c>
      <c r="R85" s="6">
        <v>2.0000000000000001E-4</v>
      </c>
      <c r="S85" s="6">
        <v>2.0000000000000001E-4</v>
      </c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>
        <v>5.9000000000000003E-6</v>
      </c>
      <c r="I86" s="21"/>
      <c r="J86" s="21"/>
      <c r="K86" s="21"/>
      <c r="L86" s="21"/>
      <c r="M86" s="21"/>
      <c r="N86" s="21"/>
      <c r="O86" s="21"/>
      <c r="P86" s="21"/>
      <c r="Q86" s="126">
        <v>5.9000000000000003E-6</v>
      </c>
      <c r="R86" s="126">
        <v>5.9000000000000003E-6</v>
      </c>
      <c r="S86" s="126">
        <v>5.9000000000000003E-6</v>
      </c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>
        <v>4.7999999999999998E-6</v>
      </c>
      <c r="I87" s="58"/>
      <c r="J87" s="58"/>
      <c r="K87" s="58"/>
      <c r="L87" s="58"/>
      <c r="M87" s="58"/>
      <c r="N87" s="58"/>
      <c r="O87" s="58"/>
      <c r="P87" s="58"/>
      <c r="Q87" s="127">
        <v>4.7999999999999998E-6</v>
      </c>
      <c r="R87" s="127">
        <v>4.7999999999999998E-6</v>
      </c>
      <c r="S87" s="127">
        <v>4.7999999999999998E-6</v>
      </c>
      <c r="T87" s="150"/>
    </row>
    <row r="88" spans="2:20" ht="12.75" hidden="1" customHeight="1">
      <c r="B88" s="162" t="s">
        <v>137</v>
      </c>
      <c r="C88" s="60" t="s">
        <v>103</v>
      </c>
      <c r="D88" s="54" t="s">
        <v>112</v>
      </c>
      <c r="E88" s="55"/>
      <c r="F88" s="55"/>
      <c r="G88" s="55"/>
      <c r="H88" s="55" t="s">
        <v>252</v>
      </c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70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18</v>
      </c>
      <c r="F90" s="46">
        <v>18</v>
      </c>
      <c r="G90" s="46">
        <v>17</v>
      </c>
      <c r="H90" s="46">
        <v>15</v>
      </c>
      <c r="I90" s="46">
        <v>13</v>
      </c>
      <c r="J90" s="46">
        <v>15</v>
      </c>
      <c r="K90" s="46">
        <v>13</v>
      </c>
      <c r="L90" s="46">
        <v>17</v>
      </c>
      <c r="M90" s="46">
        <v>18</v>
      </c>
      <c r="N90" s="46">
        <v>21</v>
      </c>
      <c r="O90" s="46">
        <v>24</v>
      </c>
      <c r="P90" s="46">
        <v>22</v>
      </c>
      <c r="Q90" s="114">
        <f t="shared" ref="Q90" si="6">AVERAGE(E90:P90)</f>
        <v>17.583333333333332</v>
      </c>
      <c r="R90" s="114">
        <f>MAX(E90:P90)</f>
        <v>24</v>
      </c>
      <c r="S90" s="115">
        <f>MIN(E90:P90)</f>
        <v>13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B12:B25"/>
    <mergeCell ref="B55:B59"/>
    <mergeCell ref="B1:T1"/>
    <mergeCell ref="B111:D111"/>
    <mergeCell ref="B3:C3"/>
    <mergeCell ref="B4:C4"/>
    <mergeCell ref="B5:C5"/>
    <mergeCell ref="B6:C6"/>
    <mergeCell ref="T86:T87"/>
    <mergeCell ref="B27:B53"/>
    <mergeCell ref="T3:T10"/>
    <mergeCell ref="E5:S5"/>
    <mergeCell ref="B60:B87"/>
    <mergeCell ref="E3:S3"/>
    <mergeCell ref="B8:C8"/>
    <mergeCell ref="B88:B105"/>
    <mergeCell ref="E4:S4"/>
    <mergeCell ref="Q6:Q9"/>
    <mergeCell ref="B7:C7"/>
    <mergeCell ref="B10:C10"/>
    <mergeCell ref="B11:C11"/>
    <mergeCell ref="B9:C9"/>
    <mergeCell ref="R6:R9"/>
    <mergeCell ref="S6:S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T111"/>
  <sheetViews>
    <sheetView zoomScaleNormal="80" workbookViewId="0"/>
  </sheetViews>
  <sheetFormatPr defaultColWidth="8.75" defaultRowHeight="13.5"/>
  <cols>
    <col min="1" max="1" width="4" style="1" customWidth="1"/>
    <col min="2" max="2" width="6.875" style="1" customWidth="1"/>
    <col min="3" max="3" width="20.625" style="1" customWidth="1"/>
    <col min="4" max="4" width="7" style="2" customWidth="1"/>
    <col min="5" max="16" width="8.25" style="1" customWidth="1"/>
    <col min="17" max="19" width="7.375" style="1" customWidth="1"/>
    <col min="20" max="20" width="18.375" style="43" bestFit="1" customWidth="1"/>
    <col min="21" max="16384" width="8.75" style="1"/>
  </cols>
  <sheetData>
    <row r="1" spans="2:20" ht="17.25">
      <c r="B1" s="138" t="s">
        <v>191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3" spans="2:20" ht="12.75" customHeight="1">
      <c r="B3" s="139" t="s">
        <v>4</v>
      </c>
      <c r="C3" s="140"/>
      <c r="D3" s="3"/>
      <c r="E3" s="146" t="s">
        <v>81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  <c r="T3" s="158" t="s">
        <v>165</v>
      </c>
    </row>
    <row r="4" spans="2:20" ht="12.75" customHeight="1">
      <c r="B4" s="141" t="s">
        <v>5</v>
      </c>
      <c r="C4" s="142"/>
      <c r="D4" s="4"/>
      <c r="E4" s="143" t="s">
        <v>80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5"/>
      <c r="T4" s="159"/>
    </row>
    <row r="5" spans="2:20" ht="12.75" customHeight="1">
      <c r="B5" s="141" t="s">
        <v>167</v>
      </c>
      <c r="C5" s="142"/>
      <c r="D5" s="4"/>
      <c r="E5" s="143" t="s">
        <v>169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59"/>
    </row>
    <row r="6" spans="2:20" ht="12.75" customHeight="1">
      <c r="B6" s="141" t="s">
        <v>6</v>
      </c>
      <c r="C6" s="142"/>
      <c r="D6" s="4"/>
      <c r="E6" s="10">
        <v>45757</v>
      </c>
      <c r="F6" s="10">
        <v>45778</v>
      </c>
      <c r="G6" s="10">
        <v>45810</v>
      </c>
      <c r="H6" s="10">
        <v>45839</v>
      </c>
      <c r="I6" s="10">
        <v>45875</v>
      </c>
      <c r="J6" s="10">
        <v>45902</v>
      </c>
      <c r="K6" s="10">
        <v>45937</v>
      </c>
      <c r="L6" s="10">
        <v>45974</v>
      </c>
      <c r="M6" s="10">
        <v>45993</v>
      </c>
      <c r="N6" s="10">
        <v>46030</v>
      </c>
      <c r="O6" s="10">
        <v>46057</v>
      </c>
      <c r="P6" s="13">
        <v>46093</v>
      </c>
      <c r="Q6" s="151" t="s">
        <v>73</v>
      </c>
      <c r="R6" s="153" t="s">
        <v>74</v>
      </c>
      <c r="S6" s="171" t="s">
        <v>75</v>
      </c>
      <c r="T6" s="159"/>
    </row>
    <row r="7" spans="2:20" ht="12.75" customHeight="1">
      <c r="B7" s="141" t="s">
        <v>7</v>
      </c>
      <c r="C7" s="142"/>
      <c r="D7" s="4" t="s">
        <v>71</v>
      </c>
      <c r="E7" s="9" t="s">
        <v>195</v>
      </c>
      <c r="F7" s="9" t="s">
        <v>214</v>
      </c>
      <c r="G7" s="9" t="s">
        <v>225</v>
      </c>
      <c r="H7" s="9" t="s">
        <v>253</v>
      </c>
      <c r="I7" s="9" t="s">
        <v>272</v>
      </c>
      <c r="J7" s="9" t="s">
        <v>279</v>
      </c>
      <c r="K7" s="9" t="s">
        <v>290</v>
      </c>
      <c r="L7" s="9" t="s">
        <v>293</v>
      </c>
      <c r="M7" s="9" t="s">
        <v>209</v>
      </c>
      <c r="N7" s="9" t="s">
        <v>321</v>
      </c>
      <c r="O7" s="9" t="s">
        <v>331</v>
      </c>
      <c r="P7" s="9" t="s">
        <v>343</v>
      </c>
      <c r="Q7" s="152"/>
      <c r="R7" s="154"/>
      <c r="S7" s="172"/>
      <c r="T7" s="159"/>
    </row>
    <row r="8" spans="2:20" ht="12.75" customHeight="1">
      <c r="B8" s="141" t="s">
        <v>8</v>
      </c>
      <c r="C8" s="142"/>
      <c r="D8" s="4" t="s">
        <v>71</v>
      </c>
      <c r="E8" s="9" t="s">
        <v>201</v>
      </c>
      <c r="F8" s="9" t="s">
        <v>215</v>
      </c>
      <c r="G8" s="9" t="s">
        <v>226</v>
      </c>
      <c r="H8" s="9" t="s">
        <v>254</v>
      </c>
      <c r="I8" s="9" t="s">
        <v>273</v>
      </c>
      <c r="J8" s="9" t="s">
        <v>228</v>
      </c>
      <c r="K8" s="9" t="s">
        <v>291</v>
      </c>
      <c r="L8" s="9" t="s">
        <v>301</v>
      </c>
      <c r="M8" s="9" t="s">
        <v>311</v>
      </c>
      <c r="N8" s="9" t="s">
        <v>322</v>
      </c>
      <c r="O8" s="9" t="s">
        <v>332</v>
      </c>
      <c r="P8" s="9" t="s">
        <v>344</v>
      </c>
      <c r="Q8" s="152"/>
      <c r="R8" s="154"/>
      <c r="S8" s="172"/>
      <c r="T8" s="159"/>
    </row>
    <row r="9" spans="2:20" ht="12.75" customHeight="1">
      <c r="B9" s="141" t="s">
        <v>9</v>
      </c>
      <c r="C9" s="142"/>
      <c r="D9" s="36" t="s">
        <v>3</v>
      </c>
      <c r="E9" s="104" t="s">
        <v>194</v>
      </c>
      <c r="F9" s="104" t="s">
        <v>194</v>
      </c>
      <c r="G9" s="37" t="s">
        <v>194</v>
      </c>
      <c r="H9" s="104" t="s">
        <v>194</v>
      </c>
      <c r="I9" s="104" t="s">
        <v>194</v>
      </c>
      <c r="J9" s="104" t="s">
        <v>194</v>
      </c>
      <c r="K9" s="104" t="s">
        <v>194</v>
      </c>
      <c r="L9" s="104" t="s">
        <v>194</v>
      </c>
      <c r="M9" s="104" t="s">
        <v>194</v>
      </c>
      <c r="N9" s="104" t="s">
        <v>194</v>
      </c>
      <c r="O9" s="104" t="s">
        <v>194</v>
      </c>
      <c r="P9" s="105" t="s">
        <v>194</v>
      </c>
      <c r="Q9" s="152"/>
      <c r="R9" s="154"/>
      <c r="S9" s="172"/>
      <c r="T9" s="159"/>
    </row>
    <row r="10" spans="2:20" ht="12.75" customHeight="1">
      <c r="B10" s="169" t="s">
        <v>130</v>
      </c>
      <c r="C10" s="170"/>
      <c r="D10" s="5" t="s">
        <v>131</v>
      </c>
      <c r="E10" s="103">
        <v>0.06</v>
      </c>
      <c r="F10" s="103">
        <v>0.05</v>
      </c>
      <c r="G10" s="103">
        <v>0.06</v>
      </c>
      <c r="H10" s="103">
        <v>0.05</v>
      </c>
      <c r="I10" s="103">
        <v>0.04</v>
      </c>
      <c r="J10" s="103">
        <v>7.0000000000000007E-2</v>
      </c>
      <c r="K10" s="113">
        <v>0.28000000000000003</v>
      </c>
      <c r="L10" s="103">
        <v>0.08</v>
      </c>
      <c r="M10" s="103">
        <v>0.08</v>
      </c>
      <c r="N10" s="103">
        <v>0.05</v>
      </c>
      <c r="O10" s="103">
        <v>0.03</v>
      </c>
      <c r="P10" s="103">
        <v>7.0000000000000007E-2</v>
      </c>
      <c r="Q10" s="111">
        <f>AVERAGE(E10:P10)</f>
        <v>7.6666666666666661E-2</v>
      </c>
      <c r="R10" s="86">
        <f>MAX(E10:P10)</f>
        <v>0.28000000000000003</v>
      </c>
      <c r="S10" s="42">
        <f>MIN(E10:P10)</f>
        <v>0.03</v>
      </c>
      <c r="T10" s="160"/>
    </row>
    <row r="11" spans="2:20" ht="12.75" customHeight="1">
      <c r="B11" s="164" t="s">
        <v>10</v>
      </c>
      <c r="C11" s="165"/>
      <c r="D11" s="1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40"/>
      <c r="T11" s="70"/>
    </row>
    <row r="12" spans="2:20" ht="12.75" customHeight="1">
      <c r="B12" s="173" t="s">
        <v>132</v>
      </c>
      <c r="C12" s="11" t="s">
        <v>11</v>
      </c>
      <c r="D12" s="14"/>
      <c r="E12" s="6">
        <v>7.7</v>
      </c>
      <c r="F12" s="6">
        <v>8.4</v>
      </c>
      <c r="G12" s="6">
        <v>7.9</v>
      </c>
      <c r="H12" s="6">
        <v>8.1</v>
      </c>
      <c r="I12" s="6">
        <v>8.1999999999999993</v>
      </c>
      <c r="J12" s="6">
        <v>8.6999999999999993</v>
      </c>
      <c r="K12" s="6">
        <v>7.8</v>
      </c>
      <c r="L12" s="6">
        <v>7.9</v>
      </c>
      <c r="M12" s="6">
        <v>7.9</v>
      </c>
      <c r="N12" s="132">
        <v>7.9</v>
      </c>
      <c r="O12" s="132">
        <v>7.9</v>
      </c>
      <c r="P12" s="132">
        <v>7.8</v>
      </c>
      <c r="Q12" s="89">
        <f>AVERAGE(E12:P12)</f>
        <v>8.0166666666666675</v>
      </c>
      <c r="R12" s="89">
        <f>MAX(E12:P12)</f>
        <v>8.6999999999999993</v>
      </c>
      <c r="S12" s="90">
        <f>MIN(E12:P12)</f>
        <v>7.7</v>
      </c>
      <c r="T12" s="71" t="s">
        <v>138</v>
      </c>
    </row>
    <row r="13" spans="2:20" ht="12.75" customHeight="1">
      <c r="B13" s="162"/>
      <c r="C13" s="11" t="s">
        <v>12</v>
      </c>
      <c r="D13" s="14" t="s">
        <v>112</v>
      </c>
      <c r="E13" s="6">
        <v>8.4</v>
      </c>
      <c r="F13" s="6">
        <v>12</v>
      </c>
      <c r="G13" s="6">
        <v>10</v>
      </c>
      <c r="H13" s="95">
        <v>9</v>
      </c>
      <c r="I13" s="6">
        <v>9.5</v>
      </c>
      <c r="J13" s="6">
        <v>13</v>
      </c>
      <c r="K13" s="6">
        <v>8.6</v>
      </c>
      <c r="L13" s="6">
        <v>10</v>
      </c>
      <c r="M13" s="6">
        <v>9.4</v>
      </c>
      <c r="N13" s="132">
        <v>12</v>
      </c>
      <c r="O13" s="132">
        <v>11</v>
      </c>
      <c r="P13" s="132">
        <v>9.8000000000000007</v>
      </c>
      <c r="Q13" s="93">
        <f t="shared" ref="Q13:Q26" si="0">AVERAGE(E13:P13)</f>
        <v>10.225</v>
      </c>
      <c r="R13" s="93">
        <f t="shared" ref="R13:R26" si="1">MAX(E13:P13)</f>
        <v>13</v>
      </c>
      <c r="S13" s="90">
        <f t="shared" ref="S13:S26" si="2">MIN(E13:P13)</f>
        <v>8.4</v>
      </c>
      <c r="T13" s="71" t="s">
        <v>166</v>
      </c>
    </row>
    <row r="14" spans="2:20" ht="12.75" customHeight="1">
      <c r="B14" s="162"/>
      <c r="C14" s="11" t="s">
        <v>13</v>
      </c>
      <c r="D14" s="14" t="s">
        <v>112</v>
      </c>
      <c r="E14" s="6">
        <v>2.2000000000000002</v>
      </c>
      <c r="F14" s="6">
        <v>2.5</v>
      </c>
      <c r="G14" s="6">
        <v>2.2000000000000002</v>
      </c>
      <c r="H14" s="6">
        <v>1.6</v>
      </c>
      <c r="I14" s="6">
        <v>1.7</v>
      </c>
      <c r="J14" s="6">
        <v>1.4</v>
      </c>
      <c r="K14" s="6">
        <v>1.5</v>
      </c>
      <c r="L14" s="6">
        <v>1.3</v>
      </c>
      <c r="M14" s="95">
        <v>2</v>
      </c>
      <c r="N14" s="132">
        <v>1.5</v>
      </c>
      <c r="O14" s="132">
        <v>2.2999999999999998</v>
      </c>
      <c r="P14" s="132">
        <v>1.8</v>
      </c>
      <c r="Q14" s="89">
        <f t="shared" si="0"/>
        <v>1.8333333333333333</v>
      </c>
      <c r="R14" s="89">
        <f t="shared" si="1"/>
        <v>2.5</v>
      </c>
      <c r="S14" s="90">
        <f t="shared" si="2"/>
        <v>1.3</v>
      </c>
      <c r="T14" s="71" t="s">
        <v>139</v>
      </c>
    </row>
    <row r="15" spans="2:20" ht="12.75" customHeight="1">
      <c r="B15" s="162"/>
      <c r="C15" s="11" t="s">
        <v>14</v>
      </c>
      <c r="D15" s="14" t="s">
        <v>112</v>
      </c>
      <c r="E15" s="6">
        <v>5.0999999999999996</v>
      </c>
      <c r="F15" s="95">
        <v>6</v>
      </c>
      <c r="G15" s="6">
        <v>5.9</v>
      </c>
      <c r="H15" s="6">
        <v>5.5</v>
      </c>
      <c r="I15" s="6">
        <v>5.4</v>
      </c>
      <c r="J15" s="6">
        <v>5.4</v>
      </c>
      <c r="K15" s="6">
        <v>5.3</v>
      </c>
      <c r="L15" s="6">
        <v>4.8</v>
      </c>
      <c r="M15" s="6">
        <v>5.2</v>
      </c>
      <c r="N15" s="132">
        <v>4.2</v>
      </c>
      <c r="O15" s="132">
        <v>4.7</v>
      </c>
      <c r="P15" s="132">
        <v>4.9000000000000004</v>
      </c>
      <c r="Q15" s="89">
        <f t="shared" si="0"/>
        <v>5.2</v>
      </c>
      <c r="R15" s="89">
        <f t="shared" si="1"/>
        <v>6</v>
      </c>
      <c r="S15" s="90">
        <f t="shared" si="2"/>
        <v>4.2</v>
      </c>
      <c r="T15" s="71" t="s">
        <v>140</v>
      </c>
    </row>
    <row r="16" spans="2:20" ht="12.75" customHeight="1">
      <c r="B16" s="162"/>
      <c r="C16" s="11" t="s">
        <v>15</v>
      </c>
      <c r="D16" s="14" t="s">
        <v>112</v>
      </c>
      <c r="E16" s="6">
        <v>2</v>
      </c>
      <c r="F16" s="6">
        <v>5</v>
      </c>
      <c r="G16" s="6">
        <v>5</v>
      </c>
      <c r="H16" s="6">
        <v>4</v>
      </c>
      <c r="I16" s="6">
        <v>5</v>
      </c>
      <c r="J16" s="6">
        <v>3</v>
      </c>
      <c r="K16" s="6">
        <v>2</v>
      </c>
      <c r="L16" s="6">
        <v>5</v>
      </c>
      <c r="M16" s="6">
        <v>7</v>
      </c>
      <c r="N16" s="132">
        <v>3</v>
      </c>
      <c r="O16" s="132">
        <v>4</v>
      </c>
      <c r="P16" s="132">
        <v>3</v>
      </c>
      <c r="Q16" s="93">
        <f t="shared" si="0"/>
        <v>4</v>
      </c>
      <c r="R16" s="93">
        <f t="shared" si="1"/>
        <v>7</v>
      </c>
      <c r="S16" s="96">
        <f t="shared" si="2"/>
        <v>2</v>
      </c>
      <c r="T16" s="71" t="s">
        <v>141</v>
      </c>
    </row>
    <row r="17" spans="2:20" ht="12.75" customHeight="1">
      <c r="B17" s="162"/>
      <c r="C17" s="11" t="s">
        <v>113</v>
      </c>
      <c r="D17" s="15" t="s">
        <v>114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93"/>
      <c r="R17" s="93"/>
      <c r="S17" s="96"/>
      <c r="T17" s="71" t="s">
        <v>140</v>
      </c>
    </row>
    <row r="18" spans="2:20" ht="12.75" customHeight="1">
      <c r="B18" s="162"/>
      <c r="C18" s="11" t="s">
        <v>16</v>
      </c>
      <c r="D18" s="14" t="s">
        <v>112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89"/>
      <c r="R18" s="89"/>
      <c r="S18" s="90"/>
      <c r="T18" s="71" t="s">
        <v>140</v>
      </c>
    </row>
    <row r="19" spans="2:20" ht="12.75" customHeight="1">
      <c r="B19" s="162"/>
      <c r="C19" s="11" t="s">
        <v>17</v>
      </c>
      <c r="D19" s="14" t="s">
        <v>112</v>
      </c>
      <c r="E19" s="6">
        <v>2.2000000000000002</v>
      </c>
      <c r="F19" s="6">
        <v>1.7</v>
      </c>
      <c r="G19" s="6">
        <v>1.7</v>
      </c>
      <c r="H19" s="6">
        <v>1.7</v>
      </c>
      <c r="I19" s="6">
        <v>0.55000000000000004</v>
      </c>
      <c r="J19" s="6">
        <v>0.89</v>
      </c>
      <c r="K19" s="6">
        <v>2.1</v>
      </c>
      <c r="L19" s="6">
        <v>2.5</v>
      </c>
      <c r="M19" s="6">
        <v>2.8</v>
      </c>
      <c r="N19" s="132">
        <v>3.5</v>
      </c>
      <c r="O19" s="95">
        <v>3</v>
      </c>
      <c r="P19" s="132">
        <v>3.2</v>
      </c>
      <c r="Q19" s="89">
        <f t="shared" si="0"/>
        <v>2.1533333333333333</v>
      </c>
      <c r="R19" s="89">
        <f t="shared" si="1"/>
        <v>3.5</v>
      </c>
      <c r="S19" s="99">
        <f t="shared" si="2"/>
        <v>0.55000000000000004</v>
      </c>
      <c r="T19" s="71" t="s">
        <v>140</v>
      </c>
    </row>
    <row r="20" spans="2:20" ht="12.75" customHeight="1">
      <c r="B20" s="162"/>
      <c r="C20" s="11" t="s">
        <v>18</v>
      </c>
      <c r="D20" s="14" t="s">
        <v>112</v>
      </c>
      <c r="E20" s="6">
        <v>0.22</v>
      </c>
      <c r="F20" s="6">
        <v>0.28000000000000003</v>
      </c>
      <c r="G20" s="6">
        <v>0.28000000000000003</v>
      </c>
      <c r="H20" s="6">
        <v>0.35</v>
      </c>
      <c r="I20" s="6">
        <v>0.33</v>
      </c>
      <c r="J20" s="6">
        <v>0.35</v>
      </c>
      <c r="K20" s="94">
        <v>0.3</v>
      </c>
      <c r="L20" s="6">
        <v>0.24</v>
      </c>
      <c r="M20" s="6">
        <v>0.33</v>
      </c>
      <c r="N20" s="132">
        <v>0.28999999999999998</v>
      </c>
      <c r="O20" s="132">
        <v>0.26</v>
      </c>
      <c r="P20" s="132">
        <v>0.21</v>
      </c>
      <c r="Q20" s="100">
        <f t="shared" si="0"/>
        <v>0.28666666666666663</v>
      </c>
      <c r="R20" s="100">
        <f t="shared" si="1"/>
        <v>0.35</v>
      </c>
      <c r="S20" s="99">
        <f t="shared" si="2"/>
        <v>0.21</v>
      </c>
      <c r="T20" s="71" t="s">
        <v>140</v>
      </c>
    </row>
    <row r="21" spans="2:20" ht="12.75" customHeight="1">
      <c r="B21" s="162"/>
      <c r="C21" s="11" t="s">
        <v>115</v>
      </c>
      <c r="D21" s="14" t="s">
        <v>112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89"/>
      <c r="R21" s="89"/>
      <c r="S21" s="90"/>
      <c r="T21" s="71" t="s">
        <v>140</v>
      </c>
    </row>
    <row r="22" spans="2:20" ht="12.75" customHeight="1">
      <c r="B22" s="162"/>
      <c r="C22" s="11" t="s">
        <v>116</v>
      </c>
      <c r="D22" s="14" t="s">
        <v>112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89"/>
      <c r="R22" s="89"/>
      <c r="S22" s="90"/>
      <c r="T22" s="71" t="s">
        <v>140</v>
      </c>
    </row>
    <row r="23" spans="2:20" ht="12.75" hidden="1" customHeight="1">
      <c r="B23" s="162"/>
      <c r="C23" s="11" t="s">
        <v>129</v>
      </c>
      <c r="D23" s="14" t="s">
        <v>112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89" t="e">
        <f t="shared" si="0"/>
        <v>#DIV/0!</v>
      </c>
      <c r="R23" s="89">
        <f t="shared" si="1"/>
        <v>0</v>
      </c>
      <c r="S23" s="90">
        <f t="shared" si="2"/>
        <v>0</v>
      </c>
      <c r="T23" s="71"/>
    </row>
    <row r="24" spans="2:20" ht="12.75" hidden="1" customHeight="1">
      <c r="B24" s="162"/>
      <c r="C24" s="12" t="s">
        <v>117</v>
      </c>
      <c r="D24" s="66" t="s">
        <v>111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107" t="e">
        <f t="shared" si="0"/>
        <v>#DIV/0!</v>
      </c>
      <c r="R24" s="107">
        <f t="shared" si="1"/>
        <v>0</v>
      </c>
      <c r="S24" s="108">
        <f t="shared" si="2"/>
        <v>0</v>
      </c>
      <c r="T24" s="73"/>
    </row>
    <row r="25" spans="2:20" ht="12.75" customHeight="1">
      <c r="B25" s="163"/>
      <c r="C25" s="47" t="s">
        <v>118</v>
      </c>
      <c r="D25" s="122" t="s">
        <v>183</v>
      </c>
      <c r="E25" s="49">
        <v>1000</v>
      </c>
      <c r="F25" s="49">
        <v>96</v>
      </c>
      <c r="G25" s="49">
        <v>500</v>
      </c>
      <c r="H25" s="49">
        <v>98</v>
      </c>
      <c r="I25" s="49">
        <v>190</v>
      </c>
      <c r="J25" s="49">
        <v>270</v>
      </c>
      <c r="K25" s="49">
        <v>300</v>
      </c>
      <c r="L25" s="49">
        <v>430</v>
      </c>
      <c r="M25" s="49">
        <v>1100</v>
      </c>
      <c r="N25" s="133">
        <v>72</v>
      </c>
      <c r="O25" s="133">
        <v>470</v>
      </c>
      <c r="P25" s="133">
        <v>500</v>
      </c>
      <c r="Q25" s="123">
        <v>420</v>
      </c>
      <c r="R25" s="123">
        <f>MAX(E25:P25)</f>
        <v>1100</v>
      </c>
      <c r="S25" s="124">
        <f>MIN(E25:P25)</f>
        <v>72</v>
      </c>
      <c r="T25" s="72" t="s">
        <v>176</v>
      </c>
    </row>
    <row r="26" spans="2:20" ht="12.75" customHeight="1">
      <c r="B26" s="67" t="s">
        <v>133</v>
      </c>
      <c r="C26" s="79" t="s">
        <v>119</v>
      </c>
      <c r="D26" s="83" t="s">
        <v>112</v>
      </c>
      <c r="E26" s="91">
        <v>3.4</v>
      </c>
      <c r="F26" s="80"/>
      <c r="G26" s="80"/>
      <c r="H26" s="91">
        <v>3.7</v>
      </c>
      <c r="I26" s="80"/>
      <c r="J26" s="80"/>
      <c r="K26" s="91">
        <v>3.6</v>
      </c>
      <c r="L26" s="80"/>
      <c r="M26" s="80"/>
      <c r="N26" s="136">
        <v>2.6</v>
      </c>
      <c r="O26" s="80"/>
      <c r="P26" s="80"/>
      <c r="Q26" s="97">
        <f t="shared" si="0"/>
        <v>3.3249999999999997</v>
      </c>
      <c r="R26" s="97">
        <f t="shared" si="1"/>
        <v>3.7</v>
      </c>
      <c r="S26" s="98">
        <f t="shared" si="2"/>
        <v>2.6</v>
      </c>
      <c r="T26" s="74" t="s">
        <v>140</v>
      </c>
    </row>
    <row r="27" spans="2:20" ht="12.75" customHeight="1">
      <c r="B27" s="161" t="s">
        <v>134</v>
      </c>
      <c r="C27" s="68" t="s">
        <v>19</v>
      </c>
      <c r="D27" s="52" t="s">
        <v>112</v>
      </c>
      <c r="E27" s="39"/>
      <c r="F27" s="39"/>
      <c r="G27" s="39"/>
      <c r="H27" s="39" t="s">
        <v>230</v>
      </c>
      <c r="I27" s="39"/>
      <c r="J27" s="39"/>
      <c r="K27" s="39"/>
      <c r="L27" s="39"/>
      <c r="M27" s="39"/>
      <c r="N27" s="39" t="s">
        <v>230</v>
      </c>
      <c r="O27" s="39"/>
      <c r="P27" s="39"/>
      <c r="Q27" s="39" t="s">
        <v>230</v>
      </c>
      <c r="R27" s="39" t="s">
        <v>230</v>
      </c>
      <c r="S27" s="39" t="s">
        <v>230</v>
      </c>
      <c r="T27" s="75" t="s">
        <v>143</v>
      </c>
    </row>
    <row r="28" spans="2:20" ht="12.75" customHeight="1">
      <c r="B28" s="162"/>
      <c r="C28" s="11" t="s">
        <v>20</v>
      </c>
      <c r="D28" s="14" t="s">
        <v>112</v>
      </c>
      <c r="E28" s="21"/>
      <c r="F28" s="21"/>
      <c r="G28" s="21"/>
      <c r="H28" s="21" t="s">
        <v>231</v>
      </c>
      <c r="I28" s="21"/>
      <c r="J28" s="21"/>
      <c r="K28" s="21"/>
      <c r="L28" s="21"/>
      <c r="M28" s="21"/>
      <c r="N28" s="21" t="s">
        <v>231</v>
      </c>
      <c r="O28" s="21"/>
      <c r="P28" s="21"/>
      <c r="Q28" s="21" t="s">
        <v>231</v>
      </c>
      <c r="R28" s="21" t="s">
        <v>231</v>
      </c>
      <c r="S28" s="21" t="s">
        <v>231</v>
      </c>
      <c r="T28" s="71" t="s">
        <v>142</v>
      </c>
    </row>
    <row r="29" spans="2:20" ht="12.75" customHeight="1">
      <c r="B29" s="162"/>
      <c r="C29" s="11" t="s">
        <v>21</v>
      </c>
      <c r="D29" s="14" t="s">
        <v>112</v>
      </c>
      <c r="E29" s="21"/>
      <c r="F29" s="21"/>
      <c r="G29" s="21"/>
      <c r="H29" s="21" t="s">
        <v>232</v>
      </c>
      <c r="I29" s="21"/>
      <c r="J29" s="21"/>
      <c r="K29" s="21"/>
      <c r="L29" s="21"/>
      <c r="M29" s="21"/>
      <c r="N29" s="21" t="s">
        <v>232</v>
      </c>
      <c r="O29" s="21"/>
      <c r="P29" s="21"/>
      <c r="Q29" s="21" t="s">
        <v>232</v>
      </c>
      <c r="R29" s="21" t="s">
        <v>232</v>
      </c>
      <c r="S29" s="21" t="s">
        <v>232</v>
      </c>
      <c r="T29" s="71" t="s">
        <v>144</v>
      </c>
    </row>
    <row r="30" spans="2:20" ht="12.75" customHeight="1">
      <c r="B30" s="162"/>
      <c r="C30" s="11" t="s">
        <v>22</v>
      </c>
      <c r="D30" s="14" t="s">
        <v>112</v>
      </c>
      <c r="E30" s="21"/>
      <c r="F30" s="21"/>
      <c r="G30" s="21"/>
      <c r="H30" s="21" t="s">
        <v>233</v>
      </c>
      <c r="I30" s="21"/>
      <c r="J30" s="21"/>
      <c r="K30" s="21"/>
      <c r="L30" s="21"/>
      <c r="M30" s="21"/>
      <c r="N30" s="21" t="s">
        <v>233</v>
      </c>
      <c r="O30" s="21"/>
      <c r="P30" s="21"/>
      <c r="Q30" s="21" t="s">
        <v>233</v>
      </c>
      <c r="R30" s="21" t="s">
        <v>233</v>
      </c>
      <c r="S30" s="21" t="s">
        <v>233</v>
      </c>
      <c r="T30" s="71" t="s">
        <v>147</v>
      </c>
    </row>
    <row r="31" spans="2:20" ht="12.75" customHeight="1">
      <c r="B31" s="162"/>
      <c r="C31" s="11" t="s">
        <v>23</v>
      </c>
      <c r="D31" s="14" t="s">
        <v>112</v>
      </c>
      <c r="E31" s="21"/>
      <c r="F31" s="21"/>
      <c r="G31" s="21"/>
      <c r="H31" s="21" t="s">
        <v>232</v>
      </c>
      <c r="I31" s="21"/>
      <c r="J31" s="21"/>
      <c r="K31" s="21"/>
      <c r="L31" s="21"/>
      <c r="M31" s="21"/>
      <c r="N31" s="21" t="s">
        <v>232</v>
      </c>
      <c r="O31" s="21"/>
      <c r="P31" s="21"/>
      <c r="Q31" s="21" t="s">
        <v>232</v>
      </c>
      <c r="R31" s="21" t="s">
        <v>232</v>
      </c>
      <c r="S31" s="21" t="s">
        <v>232</v>
      </c>
      <c r="T31" s="71" t="s">
        <v>144</v>
      </c>
    </row>
    <row r="32" spans="2:20" ht="12.75" customHeight="1">
      <c r="B32" s="162"/>
      <c r="C32" s="11" t="s">
        <v>24</v>
      </c>
      <c r="D32" s="14" t="s">
        <v>112</v>
      </c>
      <c r="E32" s="21"/>
      <c r="F32" s="21"/>
      <c r="G32" s="21"/>
      <c r="H32" s="21" t="s">
        <v>234</v>
      </c>
      <c r="I32" s="21"/>
      <c r="J32" s="21"/>
      <c r="K32" s="21"/>
      <c r="L32" s="21"/>
      <c r="M32" s="21"/>
      <c r="N32" s="21" t="s">
        <v>234</v>
      </c>
      <c r="O32" s="21"/>
      <c r="P32" s="21"/>
      <c r="Q32" s="21" t="s">
        <v>234</v>
      </c>
      <c r="R32" s="21" t="s">
        <v>234</v>
      </c>
      <c r="S32" s="21" t="s">
        <v>234</v>
      </c>
      <c r="T32" s="71" t="s">
        <v>146</v>
      </c>
    </row>
    <row r="33" spans="2:20" ht="12.75" hidden="1" customHeight="1">
      <c r="B33" s="162"/>
      <c r="C33" s="11" t="s">
        <v>25</v>
      </c>
      <c r="D33" s="14" t="s">
        <v>112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71"/>
    </row>
    <row r="34" spans="2:20" ht="12.75" customHeight="1">
      <c r="B34" s="162"/>
      <c r="C34" s="34" t="s">
        <v>26</v>
      </c>
      <c r="D34" s="14" t="s">
        <v>112</v>
      </c>
      <c r="E34" s="21"/>
      <c r="F34" s="21"/>
      <c r="G34" s="21"/>
      <c r="H34" s="21" t="s">
        <v>234</v>
      </c>
      <c r="I34" s="21"/>
      <c r="J34" s="21"/>
      <c r="K34" s="21"/>
      <c r="L34" s="21"/>
      <c r="M34" s="21"/>
      <c r="N34" s="21"/>
      <c r="O34" s="21"/>
      <c r="P34" s="21"/>
      <c r="Q34" s="21" t="s">
        <v>234</v>
      </c>
      <c r="R34" s="21" t="s">
        <v>234</v>
      </c>
      <c r="S34" s="21" t="s">
        <v>234</v>
      </c>
      <c r="T34" s="71" t="s">
        <v>142</v>
      </c>
    </row>
    <row r="35" spans="2:20" ht="12.75" customHeight="1">
      <c r="B35" s="162"/>
      <c r="C35" s="11" t="s">
        <v>27</v>
      </c>
      <c r="D35" s="14" t="s">
        <v>112</v>
      </c>
      <c r="E35" s="21"/>
      <c r="F35" s="21"/>
      <c r="G35" s="21"/>
      <c r="H35" s="21" t="s">
        <v>235</v>
      </c>
      <c r="I35" s="21"/>
      <c r="J35" s="21"/>
      <c r="K35" s="21"/>
      <c r="L35" s="21"/>
      <c r="M35" s="21"/>
      <c r="N35" s="21" t="s">
        <v>235</v>
      </c>
      <c r="O35" s="21"/>
      <c r="P35" s="21"/>
      <c r="Q35" s="21" t="s">
        <v>235</v>
      </c>
      <c r="R35" s="21" t="s">
        <v>235</v>
      </c>
      <c r="S35" s="21" t="s">
        <v>235</v>
      </c>
      <c r="T35" s="71" t="s">
        <v>147</v>
      </c>
    </row>
    <row r="36" spans="2:20" ht="12.75" customHeight="1">
      <c r="B36" s="162"/>
      <c r="C36" s="11" t="s">
        <v>28</v>
      </c>
      <c r="D36" s="14" t="s">
        <v>112</v>
      </c>
      <c r="E36" s="21"/>
      <c r="F36" s="21"/>
      <c r="G36" s="21"/>
      <c r="H36" s="21" t="s">
        <v>236</v>
      </c>
      <c r="I36" s="21"/>
      <c r="J36" s="21"/>
      <c r="K36" s="21"/>
      <c r="L36" s="21"/>
      <c r="M36" s="21"/>
      <c r="N36" s="21" t="s">
        <v>236</v>
      </c>
      <c r="O36" s="21"/>
      <c r="P36" s="21"/>
      <c r="Q36" s="21" t="s">
        <v>236</v>
      </c>
      <c r="R36" s="21" t="s">
        <v>236</v>
      </c>
      <c r="S36" s="21" t="s">
        <v>236</v>
      </c>
      <c r="T36" s="71" t="s">
        <v>148</v>
      </c>
    </row>
    <row r="37" spans="2:20" ht="12.75" customHeight="1">
      <c r="B37" s="162"/>
      <c r="C37" s="11" t="s">
        <v>29</v>
      </c>
      <c r="D37" s="14" t="s">
        <v>112</v>
      </c>
      <c r="E37" s="21"/>
      <c r="F37" s="21"/>
      <c r="G37" s="21"/>
      <c r="H37" s="21" t="s">
        <v>237</v>
      </c>
      <c r="I37" s="21"/>
      <c r="J37" s="21"/>
      <c r="K37" s="21"/>
      <c r="L37" s="21"/>
      <c r="M37" s="21"/>
      <c r="N37" s="21" t="s">
        <v>237</v>
      </c>
      <c r="O37" s="21"/>
      <c r="P37" s="21"/>
      <c r="Q37" s="21" t="s">
        <v>237</v>
      </c>
      <c r="R37" s="21" t="s">
        <v>237</v>
      </c>
      <c r="S37" s="21" t="s">
        <v>237</v>
      </c>
      <c r="T37" s="71" t="s">
        <v>149</v>
      </c>
    </row>
    <row r="38" spans="2:20" ht="12.75" customHeight="1">
      <c r="B38" s="162"/>
      <c r="C38" s="11" t="s">
        <v>30</v>
      </c>
      <c r="D38" s="14" t="s">
        <v>112</v>
      </c>
      <c r="E38" s="21"/>
      <c r="F38" s="21"/>
      <c r="G38" s="21"/>
      <c r="H38" s="21" t="s">
        <v>235</v>
      </c>
      <c r="I38" s="21"/>
      <c r="J38" s="21"/>
      <c r="K38" s="21"/>
      <c r="L38" s="21"/>
      <c r="M38" s="21"/>
      <c r="N38" s="21" t="s">
        <v>235</v>
      </c>
      <c r="O38" s="21"/>
      <c r="P38" s="21"/>
      <c r="Q38" s="21" t="s">
        <v>235</v>
      </c>
      <c r="R38" s="21" t="s">
        <v>235</v>
      </c>
      <c r="S38" s="21" t="s">
        <v>235</v>
      </c>
      <c r="T38" s="71" t="s">
        <v>150</v>
      </c>
    </row>
    <row r="39" spans="2:20" ht="12.75" customHeight="1">
      <c r="B39" s="162"/>
      <c r="C39" s="11" t="s">
        <v>31</v>
      </c>
      <c r="D39" s="14" t="s">
        <v>112</v>
      </c>
      <c r="E39" s="21"/>
      <c r="F39" s="21"/>
      <c r="G39" s="21"/>
      <c r="H39" s="21" t="s">
        <v>238</v>
      </c>
      <c r="I39" s="21"/>
      <c r="J39" s="21"/>
      <c r="K39" s="21"/>
      <c r="L39" s="21"/>
      <c r="M39" s="21"/>
      <c r="N39" s="21" t="s">
        <v>238</v>
      </c>
      <c r="O39" s="21"/>
      <c r="P39" s="21"/>
      <c r="Q39" s="21" t="s">
        <v>238</v>
      </c>
      <c r="R39" s="21" t="s">
        <v>238</v>
      </c>
      <c r="S39" s="21" t="s">
        <v>238</v>
      </c>
      <c r="T39" s="71" t="s">
        <v>151</v>
      </c>
    </row>
    <row r="40" spans="2:20" ht="12.75" customHeight="1">
      <c r="B40" s="162"/>
      <c r="C40" s="11" t="s">
        <v>32</v>
      </c>
      <c r="D40" s="14" t="s">
        <v>112</v>
      </c>
      <c r="E40" s="21"/>
      <c r="F40" s="21"/>
      <c r="G40" s="21"/>
      <c r="H40" s="21" t="s">
        <v>234</v>
      </c>
      <c r="I40" s="21"/>
      <c r="J40" s="21"/>
      <c r="K40" s="21"/>
      <c r="L40" s="21"/>
      <c r="M40" s="21"/>
      <c r="N40" s="21" t="s">
        <v>234</v>
      </c>
      <c r="O40" s="21"/>
      <c r="P40" s="21"/>
      <c r="Q40" s="21" t="s">
        <v>234</v>
      </c>
      <c r="R40" s="21" t="s">
        <v>234</v>
      </c>
      <c r="S40" s="21" t="s">
        <v>234</v>
      </c>
      <c r="T40" s="71" t="s">
        <v>152</v>
      </c>
    </row>
    <row r="41" spans="2:20" ht="12.75" customHeight="1">
      <c r="B41" s="162"/>
      <c r="C41" s="11" t="s">
        <v>33</v>
      </c>
      <c r="D41" s="14" t="s">
        <v>112</v>
      </c>
      <c r="E41" s="21"/>
      <c r="F41" s="21"/>
      <c r="G41" s="21"/>
      <c r="H41" s="21" t="s">
        <v>239</v>
      </c>
      <c r="I41" s="21"/>
      <c r="J41" s="21"/>
      <c r="K41" s="21"/>
      <c r="L41" s="21"/>
      <c r="M41" s="21"/>
      <c r="N41" s="21" t="s">
        <v>239</v>
      </c>
      <c r="O41" s="21"/>
      <c r="P41" s="21"/>
      <c r="Q41" s="21" t="s">
        <v>239</v>
      </c>
      <c r="R41" s="21" t="s">
        <v>239</v>
      </c>
      <c r="S41" s="21" t="s">
        <v>239</v>
      </c>
      <c r="T41" s="71" t="s">
        <v>153</v>
      </c>
    </row>
    <row r="42" spans="2:20" ht="12.75" customHeight="1">
      <c r="B42" s="162"/>
      <c r="C42" s="11" t="s">
        <v>34</v>
      </c>
      <c r="D42" s="14" t="s">
        <v>112</v>
      </c>
      <c r="E42" s="21"/>
      <c r="F42" s="21"/>
      <c r="G42" s="21"/>
      <c r="H42" s="21" t="s">
        <v>240</v>
      </c>
      <c r="I42" s="21"/>
      <c r="J42" s="21"/>
      <c r="K42" s="21"/>
      <c r="L42" s="21"/>
      <c r="M42" s="21"/>
      <c r="N42" s="21" t="s">
        <v>240</v>
      </c>
      <c r="O42" s="21"/>
      <c r="P42" s="21"/>
      <c r="Q42" s="21" t="s">
        <v>240</v>
      </c>
      <c r="R42" s="21" t="s">
        <v>240</v>
      </c>
      <c r="S42" s="21" t="s">
        <v>240</v>
      </c>
      <c r="T42" s="71" t="s">
        <v>144</v>
      </c>
    </row>
    <row r="43" spans="2:20" ht="12.75" customHeight="1">
      <c r="B43" s="162"/>
      <c r="C43" s="11" t="s">
        <v>35</v>
      </c>
      <c r="D43" s="14" t="s">
        <v>112</v>
      </c>
      <c r="E43" s="21"/>
      <c r="F43" s="21"/>
      <c r="G43" s="21"/>
      <c r="H43" s="21" t="s">
        <v>234</v>
      </c>
      <c r="I43" s="21"/>
      <c r="J43" s="21"/>
      <c r="K43" s="21"/>
      <c r="L43" s="21"/>
      <c r="M43" s="21"/>
      <c r="N43" s="21" t="s">
        <v>234</v>
      </c>
      <c r="O43" s="21"/>
      <c r="P43" s="21"/>
      <c r="Q43" s="21" t="s">
        <v>234</v>
      </c>
      <c r="R43" s="21" t="s">
        <v>234</v>
      </c>
      <c r="S43" s="21" t="s">
        <v>234</v>
      </c>
      <c r="T43" s="71" t="s">
        <v>144</v>
      </c>
    </row>
    <row r="44" spans="2:20" ht="12.75" customHeight="1">
      <c r="B44" s="162"/>
      <c r="C44" s="11" t="s">
        <v>36</v>
      </c>
      <c r="D44" s="14" t="s">
        <v>112</v>
      </c>
      <c r="E44" s="21"/>
      <c r="F44" s="21"/>
      <c r="G44" s="21"/>
      <c r="H44" s="21" t="s">
        <v>236</v>
      </c>
      <c r="I44" s="21"/>
      <c r="J44" s="21"/>
      <c r="K44" s="21"/>
      <c r="L44" s="21"/>
      <c r="M44" s="21"/>
      <c r="N44" s="21" t="s">
        <v>236</v>
      </c>
      <c r="O44" s="21"/>
      <c r="P44" s="21"/>
      <c r="Q44" s="21" t="s">
        <v>236</v>
      </c>
      <c r="R44" s="21" t="s">
        <v>236</v>
      </c>
      <c r="S44" s="21" t="s">
        <v>236</v>
      </c>
      <c r="T44" s="71" t="s">
        <v>148</v>
      </c>
    </row>
    <row r="45" spans="2:20" ht="12.75" customHeight="1">
      <c r="B45" s="162"/>
      <c r="C45" s="11" t="s">
        <v>37</v>
      </c>
      <c r="D45" s="14" t="s">
        <v>112</v>
      </c>
      <c r="E45" s="21"/>
      <c r="F45" s="21"/>
      <c r="G45" s="21"/>
      <c r="H45" s="21" t="s">
        <v>239</v>
      </c>
      <c r="I45" s="21"/>
      <c r="J45" s="21"/>
      <c r="K45" s="21"/>
      <c r="L45" s="21"/>
      <c r="M45" s="21"/>
      <c r="N45" s="21" t="s">
        <v>239</v>
      </c>
      <c r="O45" s="21"/>
      <c r="P45" s="21"/>
      <c r="Q45" s="21" t="s">
        <v>239</v>
      </c>
      <c r="R45" s="21" t="s">
        <v>239</v>
      </c>
      <c r="S45" s="21" t="s">
        <v>239</v>
      </c>
      <c r="T45" s="71" t="s">
        <v>153</v>
      </c>
    </row>
    <row r="46" spans="2:20" ht="12.75" customHeight="1">
      <c r="B46" s="162"/>
      <c r="C46" s="11" t="s">
        <v>38</v>
      </c>
      <c r="D46" s="14" t="s">
        <v>112</v>
      </c>
      <c r="E46" s="21"/>
      <c r="F46" s="21"/>
      <c r="G46" s="21"/>
      <c r="H46" s="21" t="s">
        <v>230</v>
      </c>
      <c r="I46" s="21"/>
      <c r="J46" s="21"/>
      <c r="K46" s="21"/>
      <c r="L46" s="21"/>
      <c r="M46" s="21"/>
      <c r="N46" s="21" t="s">
        <v>230</v>
      </c>
      <c r="O46" s="21"/>
      <c r="P46" s="21"/>
      <c r="Q46" s="21" t="s">
        <v>230</v>
      </c>
      <c r="R46" s="21" t="s">
        <v>230</v>
      </c>
      <c r="S46" s="21" t="s">
        <v>230</v>
      </c>
      <c r="T46" s="71" t="s">
        <v>143</v>
      </c>
    </row>
    <row r="47" spans="2:20" ht="12.75" customHeight="1">
      <c r="B47" s="162"/>
      <c r="C47" s="11" t="s">
        <v>39</v>
      </c>
      <c r="D47" s="14" t="s">
        <v>112</v>
      </c>
      <c r="E47" s="21"/>
      <c r="F47" s="21"/>
      <c r="G47" s="21"/>
      <c r="H47" s="21" t="s">
        <v>235</v>
      </c>
      <c r="I47" s="21"/>
      <c r="J47" s="21"/>
      <c r="K47" s="21"/>
      <c r="L47" s="21"/>
      <c r="M47" s="21"/>
      <c r="N47" s="21" t="s">
        <v>235</v>
      </c>
      <c r="O47" s="21"/>
      <c r="P47" s="21"/>
      <c r="Q47" s="21" t="s">
        <v>235</v>
      </c>
      <c r="R47" s="21" t="s">
        <v>235</v>
      </c>
      <c r="S47" s="21" t="s">
        <v>235</v>
      </c>
      <c r="T47" s="71" t="s">
        <v>147</v>
      </c>
    </row>
    <row r="48" spans="2:20" ht="12.75" customHeight="1">
      <c r="B48" s="162"/>
      <c r="C48" s="11" t="s">
        <v>40</v>
      </c>
      <c r="D48" s="14" t="s">
        <v>112</v>
      </c>
      <c r="E48" s="21"/>
      <c r="F48" s="21"/>
      <c r="G48" s="21"/>
      <c r="H48" s="21" t="s">
        <v>240</v>
      </c>
      <c r="I48" s="21"/>
      <c r="J48" s="21"/>
      <c r="K48" s="21"/>
      <c r="L48" s="21"/>
      <c r="M48" s="21"/>
      <c r="N48" s="21" t="s">
        <v>240</v>
      </c>
      <c r="O48" s="21"/>
      <c r="P48" s="21"/>
      <c r="Q48" s="21" t="s">
        <v>240</v>
      </c>
      <c r="R48" s="21" t="s">
        <v>240</v>
      </c>
      <c r="S48" s="21" t="s">
        <v>240</v>
      </c>
      <c r="T48" s="71" t="s">
        <v>144</v>
      </c>
    </row>
    <row r="49" spans="2:20" ht="12.75" customHeight="1">
      <c r="B49" s="162"/>
      <c r="C49" s="11" t="s">
        <v>41</v>
      </c>
      <c r="D49" s="14" t="s">
        <v>112</v>
      </c>
      <c r="E49" s="21"/>
      <c r="F49" s="21"/>
      <c r="G49" s="21"/>
      <c r="H49" s="21" t="s">
        <v>235</v>
      </c>
      <c r="I49" s="21"/>
      <c r="J49" s="21"/>
      <c r="K49" s="21"/>
      <c r="L49" s="21"/>
      <c r="M49" s="21"/>
      <c r="N49" s="21" t="s">
        <v>235</v>
      </c>
      <c r="O49" s="21"/>
      <c r="P49" s="21"/>
      <c r="Q49" s="21" t="s">
        <v>235</v>
      </c>
      <c r="R49" s="21" t="s">
        <v>235</v>
      </c>
      <c r="S49" s="21" t="s">
        <v>235</v>
      </c>
      <c r="T49" s="71" t="s">
        <v>144</v>
      </c>
    </row>
    <row r="50" spans="2:20" ht="12.75" customHeight="1">
      <c r="B50" s="162"/>
      <c r="C50" s="12" t="s">
        <v>69</v>
      </c>
      <c r="D50" s="14" t="s">
        <v>112</v>
      </c>
      <c r="E50" s="21"/>
      <c r="F50" s="21"/>
      <c r="G50" s="21"/>
      <c r="H50" s="6">
        <v>1.3</v>
      </c>
      <c r="I50" s="21"/>
      <c r="J50" s="21"/>
      <c r="K50" s="21"/>
      <c r="L50" s="21"/>
      <c r="M50" s="21"/>
      <c r="N50" s="132">
        <v>2.7</v>
      </c>
      <c r="O50" s="21"/>
      <c r="P50" s="21"/>
      <c r="Q50" s="95">
        <f t="shared" ref="Q50:Q52" si="3">AVERAGE(E50:P50)</f>
        <v>2</v>
      </c>
      <c r="R50" s="6">
        <f t="shared" ref="R50:R52" si="4">MAX(E50:P50)</f>
        <v>2.7</v>
      </c>
      <c r="S50" s="6">
        <f t="shared" ref="S50:S52" si="5">MIN(E50:P50)</f>
        <v>1.3</v>
      </c>
      <c r="T50" s="71" t="s">
        <v>154</v>
      </c>
    </row>
    <row r="51" spans="2:20" ht="12.75" customHeight="1">
      <c r="B51" s="162"/>
      <c r="C51" s="11" t="s">
        <v>87</v>
      </c>
      <c r="D51" s="14" t="s">
        <v>112</v>
      </c>
      <c r="E51" s="21"/>
      <c r="F51" s="21"/>
      <c r="G51" s="21"/>
      <c r="H51" s="6">
        <v>0.26</v>
      </c>
      <c r="I51" s="21"/>
      <c r="J51" s="21"/>
      <c r="K51" s="21"/>
      <c r="L51" s="21"/>
      <c r="M51" s="21"/>
      <c r="N51" s="132">
        <v>0.32</v>
      </c>
      <c r="O51" s="21"/>
      <c r="P51" s="21"/>
      <c r="Q51" s="6">
        <f t="shared" si="3"/>
        <v>0.29000000000000004</v>
      </c>
      <c r="R51" s="6">
        <f t="shared" si="4"/>
        <v>0.32</v>
      </c>
      <c r="S51" s="6">
        <f t="shared" si="5"/>
        <v>0.26</v>
      </c>
      <c r="T51" s="71" t="s">
        <v>155</v>
      </c>
    </row>
    <row r="52" spans="2:20" ht="12.75" customHeight="1">
      <c r="B52" s="162"/>
      <c r="C52" s="11" t="s">
        <v>88</v>
      </c>
      <c r="D52" s="14" t="s">
        <v>112</v>
      </c>
      <c r="E52" s="21"/>
      <c r="F52" s="21"/>
      <c r="G52" s="21"/>
      <c r="H52" s="6">
        <v>0.02</v>
      </c>
      <c r="I52" s="21"/>
      <c r="J52" s="21"/>
      <c r="K52" s="21"/>
      <c r="L52" s="21"/>
      <c r="M52" s="21"/>
      <c r="N52" s="132">
        <v>0.02</v>
      </c>
      <c r="O52" s="21"/>
      <c r="P52" s="21"/>
      <c r="Q52" s="6">
        <f t="shared" si="3"/>
        <v>0.02</v>
      </c>
      <c r="R52" s="6">
        <f t="shared" si="4"/>
        <v>0.02</v>
      </c>
      <c r="S52" s="6">
        <f t="shared" si="5"/>
        <v>0.02</v>
      </c>
      <c r="T52" s="71" t="s">
        <v>152</v>
      </c>
    </row>
    <row r="53" spans="2:20" ht="12.75" customHeight="1">
      <c r="B53" s="163"/>
      <c r="C53" s="16" t="s">
        <v>97</v>
      </c>
      <c r="D53" s="14" t="s">
        <v>112</v>
      </c>
      <c r="E53" s="21"/>
      <c r="F53" s="21"/>
      <c r="G53" s="21"/>
      <c r="H53" s="21" t="s">
        <v>232</v>
      </c>
      <c r="I53" s="21"/>
      <c r="J53" s="21"/>
      <c r="K53" s="21"/>
      <c r="L53" s="21"/>
      <c r="M53" s="21"/>
      <c r="N53" s="21" t="s">
        <v>232</v>
      </c>
      <c r="O53" s="21"/>
      <c r="P53" s="21"/>
      <c r="Q53" s="21" t="s">
        <v>232</v>
      </c>
      <c r="R53" s="21" t="s">
        <v>232</v>
      </c>
      <c r="S53" s="21" t="s">
        <v>232</v>
      </c>
      <c r="T53" s="71" t="s">
        <v>145</v>
      </c>
    </row>
    <row r="54" spans="2:20" ht="12.75" hidden="1" customHeight="1">
      <c r="B54" s="20"/>
      <c r="C54" s="84" t="s">
        <v>42</v>
      </c>
      <c r="D54" s="85" t="s">
        <v>112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2"/>
      <c r="T54" s="73"/>
    </row>
    <row r="55" spans="2:20" ht="12.75" customHeight="1">
      <c r="B55" s="166" t="s">
        <v>135</v>
      </c>
      <c r="C55" s="60" t="s">
        <v>43</v>
      </c>
      <c r="D55" s="54" t="s">
        <v>112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  <c r="T55" s="70" t="s">
        <v>140</v>
      </c>
    </row>
    <row r="56" spans="2:20" ht="12.75" hidden="1" customHeight="1">
      <c r="B56" s="167"/>
      <c r="C56" s="16" t="s">
        <v>100</v>
      </c>
      <c r="D56" s="14" t="s">
        <v>112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71" t="s">
        <v>140</v>
      </c>
    </row>
    <row r="57" spans="2:20" ht="12.75" customHeight="1">
      <c r="B57" s="167"/>
      <c r="C57" s="16" t="s">
        <v>101</v>
      </c>
      <c r="D57" s="14" t="s">
        <v>112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71" t="s">
        <v>140</v>
      </c>
    </row>
    <row r="58" spans="2:20" ht="12.75" customHeight="1">
      <c r="B58" s="167"/>
      <c r="C58" s="16" t="s">
        <v>102</v>
      </c>
      <c r="D58" s="14" t="s">
        <v>112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71" t="s">
        <v>140</v>
      </c>
    </row>
    <row r="59" spans="2:20" ht="12.75" customHeight="1">
      <c r="B59" s="168"/>
      <c r="C59" s="57" t="s">
        <v>44</v>
      </c>
      <c r="D59" s="48" t="s">
        <v>112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9"/>
      <c r="T59" s="72" t="s">
        <v>140</v>
      </c>
    </row>
    <row r="60" spans="2:20" ht="12.75" customHeight="1">
      <c r="B60" s="161" t="s">
        <v>136</v>
      </c>
      <c r="C60" s="68" t="s">
        <v>52</v>
      </c>
      <c r="D60" s="52" t="s">
        <v>112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75" t="s">
        <v>156</v>
      </c>
    </row>
    <row r="61" spans="2:20" ht="12.75" customHeight="1">
      <c r="B61" s="162"/>
      <c r="C61" s="11" t="s">
        <v>91</v>
      </c>
      <c r="D61" s="14" t="s">
        <v>112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71" t="s">
        <v>151</v>
      </c>
    </row>
    <row r="62" spans="2:20" ht="12.75" customHeight="1">
      <c r="B62" s="162"/>
      <c r="C62" s="11" t="s">
        <v>92</v>
      </c>
      <c r="D62" s="14" t="s">
        <v>112</v>
      </c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71" t="s">
        <v>156</v>
      </c>
    </row>
    <row r="63" spans="2:20" ht="12.75" customHeight="1">
      <c r="B63" s="162"/>
      <c r="C63" s="11" t="s">
        <v>93</v>
      </c>
      <c r="D63" s="14" t="s">
        <v>112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71" t="s">
        <v>157</v>
      </c>
    </row>
    <row r="64" spans="2:20" ht="12.75" customHeight="1">
      <c r="B64" s="162"/>
      <c r="C64" s="11" t="s">
        <v>53</v>
      </c>
      <c r="D64" s="14" t="s">
        <v>112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2"/>
      <c r="T64" s="71" t="s">
        <v>158</v>
      </c>
    </row>
    <row r="65" spans="2:20" ht="12.75" customHeight="1">
      <c r="B65" s="162"/>
      <c r="C65" s="11" t="s">
        <v>54</v>
      </c>
      <c r="D65" s="14" t="s">
        <v>112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2"/>
      <c r="T65" s="71" t="s">
        <v>159</v>
      </c>
    </row>
    <row r="66" spans="2:20" ht="12.75" customHeight="1">
      <c r="B66" s="162"/>
      <c r="C66" s="11" t="s">
        <v>55</v>
      </c>
      <c r="D66" s="14" t="s">
        <v>112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2"/>
      <c r="T66" s="71" t="s">
        <v>143</v>
      </c>
    </row>
    <row r="67" spans="2:20" ht="12.75" customHeight="1">
      <c r="B67" s="162"/>
      <c r="C67" s="11" t="s">
        <v>56</v>
      </c>
      <c r="D67" s="14" t="s">
        <v>112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71" t="s">
        <v>151</v>
      </c>
    </row>
    <row r="68" spans="2:20" ht="12.75" customHeight="1">
      <c r="B68" s="162"/>
      <c r="C68" s="11" t="s">
        <v>57</v>
      </c>
      <c r="D68" s="14" t="s">
        <v>112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71" t="s">
        <v>151</v>
      </c>
    </row>
    <row r="69" spans="2:20" ht="12.75" customHeight="1">
      <c r="B69" s="162"/>
      <c r="C69" s="11" t="s">
        <v>58</v>
      </c>
      <c r="D69" s="14" t="s">
        <v>112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71" t="s">
        <v>145</v>
      </c>
    </row>
    <row r="70" spans="2:20" ht="12.75" customHeight="1">
      <c r="B70" s="162"/>
      <c r="C70" s="11" t="s">
        <v>59</v>
      </c>
      <c r="D70" s="14" t="s">
        <v>112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71" t="s">
        <v>158</v>
      </c>
    </row>
    <row r="71" spans="2:20" ht="12.75" customHeight="1">
      <c r="B71" s="162"/>
      <c r="C71" s="16" t="s">
        <v>94</v>
      </c>
      <c r="D71" s="14" t="s">
        <v>112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71" t="s">
        <v>153</v>
      </c>
    </row>
    <row r="72" spans="2:20" ht="12.75" customHeight="1">
      <c r="B72" s="162"/>
      <c r="C72" s="16" t="s">
        <v>60</v>
      </c>
      <c r="D72" s="14" t="s">
        <v>112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71" t="s">
        <v>158</v>
      </c>
    </row>
    <row r="73" spans="2:20" ht="12.75" customHeight="1">
      <c r="B73" s="162"/>
      <c r="C73" s="16" t="s">
        <v>61</v>
      </c>
      <c r="D73" s="14" t="s">
        <v>112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/>
      <c r="T73" s="71" t="s">
        <v>160</v>
      </c>
    </row>
    <row r="74" spans="2:20" ht="12.75" customHeight="1">
      <c r="B74" s="162"/>
      <c r="C74" s="16" t="s">
        <v>62</v>
      </c>
      <c r="D74" s="14" t="s">
        <v>112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2"/>
      <c r="T74" s="71" t="s">
        <v>158</v>
      </c>
    </row>
    <row r="75" spans="2:20" ht="12.75" customHeight="1">
      <c r="B75" s="162"/>
      <c r="C75" s="16" t="s">
        <v>63</v>
      </c>
      <c r="D75" s="14" t="s">
        <v>112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71" t="s">
        <v>140</v>
      </c>
    </row>
    <row r="76" spans="2:20" ht="12.75" customHeight="1">
      <c r="B76" s="162"/>
      <c r="C76" s="16" t="s">
        <v>64</v>
      </c>
      <c r="D76" s="14" t="s">
        <v>112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71" t="s">
        <v>161</v>
      </c>
    </row>
    <row r="77" spans="2:20" ht="12.75" customHeight="1">
      <c r="B77" s="162"/>
      <c r="C77" s="16" t="s">
        <v>65</v>
      </c>
      <c r="D77" s="14" t="s">
        <v>112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71" t="s">
        <v>162</v>
      </c>
    </row>
    <row r="78" spans="2:20" ht="12.75" customHeight="1">
      <c r="B78" s="162"/>
      <c r="C78" s="16" t="s">
        <v>95</v>
      </c>
      <c r="D78" s="14" t="s">
        <v>112</v>
      </c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2"/>
      <c r="T78" s="71" t="s">
        <v>156</v>
      </c>
    </row>
    <row r="79" spans="2:20" ht="12.75" customHeight="1">
      <c r="B79" s="162"/>
      <c r="C79" s="16" t="s">
        <v>66</v>
      </c>
      <c r="D79" s="14" t="s">
        <v>112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4"/>
      <c r="R79" s="21"/>
      <c r="S79" s="22"/>
      <c r="T79" s="71" t="s">
        <v>140</v>
      </c>
    </row>
    <row r="80" spans="2:20" ht="12.75" customHeight="1">
      <c r="B80" s="162"/>
      <c r="C80" s="16" t="s">
        <v>67</v>
      </c>
      <c r="D80" s="14" t="s">
        <v>112</v>
      </c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2"/>
      <c r="T80" s="71" t="s">
        <v>163</v>
      </c>
    </row>
    <row r="81" spans="2:20">
      <c r="B81" s="162"/>
      <c r="C81" s="16" t="s">
        <v>68</v>
      </c>
      <c r="D81" s="14" t="s">
        <v>112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2"/>
      <c r="T81" s="71" t="s">
        <v>147</v>
      </c>
    </row>
    <row r="82" spans="2:20" ht="12.75" customHeight="1">
      <c r="B82" s="162"/>
      <c r="C82" s="16" t="s">
        <v>128</v>
      </c>
      <c r="D82" s="14" t="s">
        <v>112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2"/>
      <c r="T82" s="71" t="s">
        <v>148</v>
      </c>
    </row>
    <row r="83" spans="2:20" ht="12.75" customHeight="1">
      <c r="B83" s="162"/>
      <c r="C83" s="16" t="s">
        <v>96</v>
      </c>
      <c r="D83" s="14" t="s">
        <v>112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2"/>
      <c r="T83" s="71" t="s">
        <v>164</v>
      </c>
    </row>
    <row r="84" spans="2:20" ht="12.75" customHeight="1">
      <c r="B84" s="162"/>
      <c r="C84" s="16" t="s">
        <v>98</v>
      </c>
      <c r="D84" s="14" t="s">
        <v>112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2"/>
      <c r="T84" s="71" t="s">
        <v>157</v>
      </c>
    </row>
    <row r="85" spans="2:20" ht="12.75" customHeight="1">
      <c r="B85" s="162"/>
      <c r="C85" s="16" t="s">
        <v>99</v>
      </c>
      <c r="D85" s="14" t="s">
        <v>112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73" t="s">
        <v>148</v>
      </c>
    </row>
    <row r="86" spans="2:20" ht="12.75" customHeight="1">
      <c r="B86" s="162"/>
      <c r="C86" s="16" t="s">
        <v>180</v>
      </c>
      <c r="D86" s="14" t="s">
        <v>179</v>
      </c>
      <c r="E86" s="21"/>
      <c r="F86" s="21"/>
      <c r="G86" s="21"/>
      <c r="H86" s="116"/>
      <c r="I86" s="21"/>
      <c r="J86" s="21"/>
      <c r="K86" s="21"/>
      <c r="L86" s="21"/>
      <c r="M86" s="21"/>
      <c r="N86" s="21"/>
      <c r="O86" s="21"/>
      <c r="P86" s="21"/>
      <c r="Q86" s="119"/>
      <c r="R86" s="119"/>
      <c r="S86" s="119"/>
      <c r="T86" s="149" t="s">
        <v>182</v>
      </c>
    </row>
    <row r="87" spans="2:20" ht="12.75" customHeight="1">
      <c r="B87" s="163"/>
      <c r="C87" s="57" t="s">
        <v>181</v>
      </c>
      <c r="D87" s="48" t="s">
        <v>179</v>
      </c>
      <c r="E87" s="58"/>
      <c r="F87" s="58"/>
      <c r="G87" s="58"/>
      <c r="H87" s="117"/>
      <c r="I87" s="58"/>
      <c r="J87" s="58"/>
      <c r="K87" s="58"/>
      <c r="L87" s="58"/>
      <c r="M87" s="58"/>
      <c r="N87" s="58"/>
      <c r="O87" s="58"/>
      <c r="P87" s="58"/>
      <c r="Q87" s="120"/>
      <c r="R87" s="120"/>
      <c r="S87" s="120"/>
      <c r="T87" s="150"/>
    </row>
    <row r="88" spans="2:20" ht="12.75" hidden="1" customHeight="1">
      <c r="B88" s="162" t="s">
        <v>137</v>
      </c>
      <c r="C88" s="60" t="s">
        <v>103</v>
      </c>
      <c r="D88" s="54" t="s">
        <v>112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70"/>
    </row>
    <row r="89" spans="2:20" ht="12.75" hidden="1" customHeight="1">
      <c r="B89" s="162"/>
      <c r="C89" s="16" t="s">
        <v>104</v>
      </c>
      <c r="D89" s="14" t="s">
        <v>112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/>
      <c r="T89" s="71"/>
    </row>
    <row r="90" spans="2:20" ht="12.75" customHeight="1">
      <c r="B90" s="162"/>
      <c r="C90" s="51" t="s">
        <v>105</v>
      </c>
      <c r="D90" s="52" t="s">
        <v>112</v>
      </c>
      <c r="E90" s="46">
        <v>16</v>
      </c>
      <c r="F90" s="46">
        <v>15</v>
      </c>
      <c r="G90" s="46">
        <v>14</v>
      </c>
      <c r="H90" s="46">
        <v>12</v>
      </c>
      <c r="I90" s="46">
        <v>11</v>
      </c>
      <c r="J90" s="46">
        <v>12</v>
      </c>
      <c r="K90" s="46">
        <v>12</v>
      </c>
      <c r="L90" s="46">
        <v>14</v>
      </c>
      <c r="M90" s="46">
        <v>16</v>
      </c>
      <c r="N90" s="46">
        <v>20</v>
      </c>
      <c r="O90" s="46">
        <v>19</v>
      </c>
      <c r="P90" s="46">
        <v>16</v>
      </c>
      <c r="Q90" s="114">
        <f>AVERAGE(E90:P90)</f>
        <v>14.75</v>
      </c>
      <c r="R90" s="114">
        <f>MAX(E90:P90)</f>
        <v>20</v>
      </c>
      <c r="S90" s="115">
        <f>MIN(E90:P90)</f>
        <v>11</v>
      </c>
      <c r="T90" s="75" t="s">
        <v>140</v>
      </c>
    </row>
    <row r="91" spans="2:20" ht="12.75" customHeight="1">
      <c r="B91" s="162"/>
      <c r="C91" s="16" t="s">
        <v>46</v>
      </c>
      <c r="D91" s="14" t="s">
        <v>112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71" t="s">
        <v>140</v>
      </c>
    </row>
    <row r="92" spans="2:20" ht="11.25" customHeight="1">
      <c r="B92" s="162"/>
      <c r="C92" s="11" t="s">
        <v>86</v>
      </c>
      <c r="D92" s="14" t="s">
        <v>112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/>
      <c r="T92" s="71" t="s">
        <v>140</v>
      </c>
    </row>
    <row r="93" spans="2:20">
      <c r="B93" s="162"/>
      <c r="C93" s="11" t="s">
        <v>85</v>
      </c>
      <c r="D93" s="14" t="s">
        <v>112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2"/>
      <c r="T93" s="71" t="s">
        <v>140</v>
      </c>
    </row>
    <row r="94" spans="2:20" ht="13.5" hidden="1" customHeight="1">
      <c r="B94" s="162"/>
      <c r="C94" s="16" t="s">
        <v>45</v>
      </c>
      <c r="D94" s="14" t="s">
        <v>112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71" t="s">
        <v>140</v>
      </c>
    </row>
    <row r="95" spans="2:20">
      <c r="B95" s="162"/>
      <c r="C95" s="16" t="s">
        <v>106</v>
      </c>
      <c r="D95" s="14" t="s">
        <v>112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71" t="s">
        <v>140</v>
      </c>
    </row>
    <row r="96" spans="2:20">
      <c r="B96" s="162"/>
      <c r="C96" s="16" t="s">
        <v>107</v>
      </c>
      <c r="D96" s="17" t="s">
        <v>108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2"/>
      <c r="T96" s="71" t="s">
        <v>140</v>
      </c>
    </row>
    <row r="97" spans="2:20">
      <c r="B97" s="162"/>
      <c r="C97" s="11" t="s">
        <v>49</v>
      </c>
      <c r="D97" s="14" t="s">
        <v>112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"/>
      <c r="T97" s="71" t="s">
        <v>140</v>
      </c>
    </row>
    <row r="98" spans="2:20">
      <c r="B98" s="162"/>
      <c r="C98" s="11" t="s">
        <v>50</v>
      </c>
      <c r="D98" s="14" t="s">
        <v>112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8"/>
      <c r="T98" s="71" t="s">
        <v>140</v>
      </c>
    </row>
    <row r="99" spans="2:20">
      <c r="B99" s="162"/>
      <c r="C99" s="11" t="s">
        <v>89</v>
      </c>
      <c r="D99" s="14" t="s">
        <v>112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8"/>
      <c r="T99" s="71" t="s">
        <v>140</v>
      </c>
    </row>
    <row r="100" spans="2:20">
      <c r="B100" s="162"/>
      <c r="C100" s="11" t="s">
        <v>90</v>
      </c>
      <c r="D100" s="14" t="s">
        <v>112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8"/>
      <c r="T100" s="71" t="s">
        <v>140</v>
      </c>
    </row>
    <row r="101" spans="2:20">
      <c r="B101" s="162"/>
      <c r="C101" s="11" t="s">
        <v>51</v>
      </c>
      <c r="D101" s="14" t="s">
        <v>112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8"/>
      <c r="T101" s="71" t="s">
        <v>140</v>
      </c>
    </row>
    <row r="102" spans="2:20">
      <c r="B102" s="162"/>
      <c r="C102" s="16" t="s">
        <v>109</v>
      </c>
      <c r="D102" s="15" t="s">
        <v>120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8"/>
      <c r="T102" s="71" t="s">
        <v>140</v>
      </c>
    </row>
    <row r="103" spans="2:20">
      <c r="B103" s="162"/>
      <c r="C103" s="16" t="s">
        <v>48</v>
      </c>
      <c r="D103" s="14" t="s">
        <v>2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8"/>
      <c r="T103" s="71" t="s">
        <v>140</v>
      </c>
    </row>
    <row r="104" spans="2:20">
      <c r="B104" s="162"/>
      <c r="C104" s="16" t="s">
        <v>121</v>
      </c>
      <c r="D104" s="14" t="s">
        <v>0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8"/>
      <c r="T104" s="71" t="s">
        <v>140</v>
      </c>
    </row>
    <row r="105" spans="2:20" ht="14.25">
      <c r="B105" s="163"/>
      <c r="C105" s="11" t="s">
        <v>47</v>
      </c>
      <c r="D105" s="14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8"/>
      <c r="T105" s="71" t="s">
        <v>140</v>
      </c>
    </row>
    <row r="106" spans="2:20" hidden="1">
      <c r="B106" s="20"/>
      <c r="C106" s="25" t="s">
        <v>122</v>
      </c>
      <c r="D106" s="26" t="s">
        <v>112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8"/>
      <c r="T106" s="71"/>
    </row>
    <row r="107" spans="2:20" hidden="1">
      <c r="B107" s="20"/>
      <c r="C107" s="25" t="s">
        <v>123</v>
      </c>
      <c r="D107" s="26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8"/>
      <c r="T107" s="71"/>
    </row>
    <row r="108" spans="2:20" hidden="1">
      <c r="B108" s="20"/>
      <c r="C108" s="25" t="s">
        <v>124</v>
      </c>
      <c r="D108" s="26" t="s">
        <v>112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8"/>
      <c r="T108" s="71"/>
    </row>
    <row r="109" spans="2:20" hidden="1">
      <c r="B109" s="20"/>
      <c r="C109" s="25" t="s">
        <v>125</v>
      </c>
      <c r="D109" s="26" t="s">
        <v>112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8"/>
      <c r="T109" s="71"/>
    </row>
    <row r="110" spans="2:20" hidden="1">
      <c r="B110" s="20"/>
      <c r="C110" s="29" t="s">
        <v>126</v>
      </c>
      <c r="D110" s="30" t="s">
        <v>112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8"/>
      <c r="T110" s="73"/>
    </row>
    <row r="111" spans="2:20" ht="44.25" customHeight="1">
      <c r="B111" s="174" t="s">
        <v>70</v>
      </c>
      <c r="C111" s="175"/>
      <c r="D111" s="175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2"/>
      <c r="S111" s="33"/>
      <c r="T111" s="74"/>
    </row>
  </sheetData>
  <mergeCells count="24">
    <mergeCell ref="T86:T87"/>
    <mergeCell ref="T3:T10"/>
    <mergeCell ref="E5:S5"/>
    <mergeCell ref="S6:S9"/>
    <mergeCell ref="B111:D111"/>
    <mergeCell ref="B3:C3"/>
    <mergeCell ref="B4:C4"/>
    <mergeCell ref="B5:C5"/>
    <mergeCell ref="B6:C6"/>
    <mergeCell ref="B7:C7"/>
    <mergeCell ref="B8:C8"/>
    <mergeCell ref="B9:C9"/>
    <mergeCell ref="B88:B105"/>
    <mergeCell ref="B60:B87"/>
    <mergeCell ref="B27:B53"/>
    <mergeCell ref="B55:B59"/>
    <mergeCell ref="B12:B25"/>
    <mergeCell ref="B1:T1"/>
    <mergeCell ref="B10:C10"/>
    <mergeCell ref="B11:C11"/>
    <mergeCell ref="E3:S3"/>
    <mergeCell ref="E4:S4"/>
    <mergeCell ref="Q6:Q9"/>
    <mergeCell ref="R6:R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講和橋</vt:lpstr>
      <vt:lpstr>荒神橋</vt:lpstr>
      <vt:lpstr>吾妻橋</vt:lpstr>
      <vt:lpstr>本庄神社前</vt:lpstr>
      <vt:lpstr>山片橋</vt:lpstr>
      <vt:lpstr>観音橋</vt:lpstr>
      <vt:lpstr>矢川</vt:lpstr>
      <vt:lpstr>観音橋!Print_Titles</vt:lpstr>
      <vt:lpstr>吾妻橋!Print_Titles</vt:lpstr>
      <vt:lpstr>荒神橋!Print_Titles</vt:lpstr>
      <vt:lpstr>講和橋!Print_Titles</vt:lpstr>
      <vt:lpstr>山片橋!Print_Titles</vt:lpstr>
      <vt:lpstr>本庄神社前!Print_Titles</vt:lpstr>
      <vt:lpstr>矢川!Print_Titles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2019-12-24T05:57:27Z</cp:lastPrinted>
  <dcterms:created xsi:type="dcterms:W3CDTF">2000-07-31T18:19:48Z</dcterms:created>
  <dcterms:modified xsi:type="dcterms:W3CDTF">2026-10-01T01:11:51Z</dcterms:modified>
</cp:coreProperties>
</file>