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13_ncr:1_{3C69C1C7-4AEC-4C29-945D-651074B92A16}" xr6:coauthVersionLast="36" xr6:coauthVersionMax="36" xr10:uidLastSave="{00000000-0000-0000-0000-000000000000}"/>
  <bookViews>
    <workbookView xWindow="3330" yWindow="315" windowWidth="25470" windowHeight="14940" tabRatio="749" firstSheet="1" activeTab="4" xr2:uid="{00000000-000D-0000-FFFF-FFFF00000000}"/>
  </bookViews>
  <sheets>
    <sheet name="矢の浦橋" sheetId="17" r:id="rId1"/>
    <sheet name="大津野ポンプ場" sheetId="18" r:id="rId2"/>
    <sheet name="国信橋" sheetId="19" r:id="rId3"/>
    <sheet name="新茶屋橋" sheetId="20" r:id="rId4"/>
    <sheet name="神島ポンプ場上流" sheetId="21" r:id="rId5"/>
    <sheet name="有地川" sheetId="22" r:id="rId6"/>
    <sheet name="神谷川" sheetId="23" r:id="rId7"/>
    <sheet name="吉野川" sheetId="24" r:id="rId8"/>
    <sheet name="岡山県・広島県境界" sheetId="25" r:id="rId9"/>
    <sheet name="四川貯水池" sheetId="26" r:id="rId10"/>
    <sheet name="新川" sheetId="27" r:id="rId11"/>
    <sheet name="竹田橋" sheetId="28" r:id="rId12"/>
    <sheet name="栄橋" sheetId="29" r:id="rId13"/>
  </sheets>
  <definedNames>
    <definedName name="_xlnm.Print_Titles" localSheetId="12">栄橋!$1:$11</definedName>
    <definedName name="_xlnm.Print_Titles" localSheetId="8">岡山県・広島県境界!$1:$11</definedName>
    <definedName name="_xlnm.Print_Titles" localSheetId="7">吉野川!$1:$11</definedName>
    <definedName name="_xlnm.Print_Titles" localSheetId="2">国信橋!$1:$11</definedName>
    <definedName name="_xlnm.Print_Titles" localSheetId="9">四川貯水池!$1:$11</definedName>
    <definedName name="_xlnm.Print_Titles" localSheetId="10">新川!$1:$11</definedName>
    <definedName name="_xlnm.Print_Titles" localSheetId="3">新茶屋橋!$1:$11</definedName>
    <definedName name="_xlnm.Print_Titles" localSheetId="6">神谷川!$1:$11</definedName>
    <definedName name="_xlnm.Print_Titles" localSheetId="4">神島ポンプ場上流!$1:$11</definedName>
    <definedName name="_xlnm.Print_Titles" localSheetId="1">大津野ポンプ場!$1:$11</definedName>
    <definedName name="_xlnm.Print_Titles" localSheetId="11">竹田橋!$1:$11</definedName>
    <definedName name="_xlnm.Print_Titles" localSheetId="0">矢の浦橋!$1:$11</definedName>
    <definedName name="_xlnm.Print_Titles" localSheetId="5">有地川!$1:$11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24" l="1"/>
  <c r="I19" i="17" l="1"/>
  <c r="I16" i="26" l="1"/>
  <c r="J16" i="26"/>
  <c r="I88" i="17"/>
  <c r="I88" i="26" l="1"/>
  <c r="K26" i="25"/>
  <c r="J26" i="25"/>
  <c r="I26" i="25"/>
  <c r="K26" i="23"/>
  <c r="J26" i="23"/>
  <c r="I26" i="23"/>
  <c r="K26" i="22"/>
  <c r="J26" i="22"/>
  <c r="I26" i="22"/>
  <c r="I16" i="29" l="1"/>
  <c r="J16" i="29"/>
  <c r="K16" i="29"/>
  <c r="J25" i="26"/>
  <c r="I16" i="25"/>
  <c r="J16" i="25"/>
  <c r="I16" i="23" l="1"/>
  <c r="J16" i="23"/>
  <c r="I16" i="19"/>
  <c r="J16" i="19"/>
  <c r="K16" i="19"/>
  <c r="K25" i="29" l="1"/>
  <c r="J25" i="29"/>
  <c r="K25" i="28"/>
  <c r="J25" i="28"/>
  <c r="K25" i="27"/>
  <c r="J25" i="27"/>
  <c r="K94" i="26"/>
  <c r="J94" i="26"/>
  <c r="I94" i="26"/>
  <c r="K25" i="24"/>
  <c r="J25" i="24"/>
  <c r="I16" i="24"/>
  <c r="J16" i="24"/>
  <c r="K16" i="24"/>
  <c r="J17" i="24"/>
  <c r="K17" i="24"/>
  <c r="K25" i="22"/>
  <c r="J25" i="22"/>
  <c r="K25" i="21"/>
  <c r="J25" i="21"/>
  <c r="I25" i="21"/>
  <c r="K25" i="20"/>
  <c r="J25" i="20"/>
  <c r="K25" i="19"/>
  <c r="J25" i="19"/>
  <c r="K88" i="18"/>
  <c r="J88" i="18"/>
  <c r="K25" i="18"/>
  <c r="J25" i="18"/>
  <c r="K25" i="17"/>
  <c r="J25" i="17"/>
  <c r="I25" i="25"/>
  <c r="K88" i="29"/>
  <c r="J88" i="29"/>
  <c r="I88" i="29"/>
  <c r="K88" i="28"/>
  <c r="J88" i="28"/>
  <c r="I88" i="28"/>
  <c r="K96" i="26"/>
  <c r="J96" i="26"/>
  <c r="I96" i="26"/>
  <c r="K95" i="26"/>
  <c r="J95" i="26"/>
  <c r="I95" i="26"/>
  <c r="K88" i="26"/>
  <c r="J88" i="26"/>
  <c r="J14" i="25"/>
  <c r="K88" i="24"/>
  <c r="J88" i="24"/>
  <c r="I88" i="24"/>
  <c r="K88" i="23"/>
  <c r="J88" i="23"/>
  <c r="I88" i="23"/>
  <c r="J16" i="22"/>
  <c r="I16" i="22"/>
  <c r="K88" i="20"/>
  <c r="J88" i="20"/>
  <c r="I88" i="20"/>
  <c r="K86" i="19"/>
  <c r="J86" i="19"/>
  <c r="I86" i="19"/>
  <c r="K88" i="17"/>
  <c r="J88" i="17"/>
  <c r="I19" i="28"/>
  <c r="K12" i="27"/>
  <c r="I12" i="27"/>
  <c r="I13" i="27"/>
  <c r="I14" i="27"/>
  <c r="I15" i="27"/>
  <c r="I16" i="27"/>
  <c r="I19" i="27"/>
  <c r="I20" i="27"/>
  <c r="J12" i="25"/>
  <c r="J12" i="23"/>
  <c r="J12" i="22"/>
  <c r="J12" i="21"/>
  <c r="I12" i="20"/>
  <c r="I13" i="20"/>
  <c r="I14" i="20"/>
  <c r="I15" i="20"/>
  <c r="I16" i="20"/>
  <c r="I19" i="20"/>
  <c r="I20" i="20"/>
  <c r="K88" i="25"/>
  <c r="J88" i="25"/>
  <c r="I88" i="25"/>
  <c r="K13" i="25"/>
  <c r="K15" i="25"/>
  <c r="K20" i="29"/>
  <c r="J20" i="29"/>
  <c r="I20" i="29"/>
  <c r="K19" i="29"/>
  <c r="J19" i="29"/>
  <c r="I19" i="29"/>
  <c r="K15" i="29"/>
  <c r="J15" i="29"/>
  <c r="I15" i="29"/>
  <c r="K14" i="29"/>
  <c r="J14" i="29"/>
  <c r="I14" i="29"/>
  <c r="K13" i="29"/>
  <c r="J13" i="29"/>
  <c r="I13" i="29"/>
  <c r="K12" i="29"/>
  <c r="J12" i="29"/>
  <c r="I12" i="29"/>
  <c r="K20" i="28"/>
  <c r="J20" i="28"/>
  <c r="I20" i="28"/>
  <c r="K19" i="28"/>
  <c r="J19" i="28"/>
  <c r="K16" i="28"/>
  <c r="J16" i="28"/>
  <c r="I16" i="28"/>
  <c r="K15" i="28"/>
  <c r="J15" i="28"/>
  <c r="I15" i="28"/>
  <c r="K14" i="28"/>
  <c r="J14" i="28"/>
  <c r="I14" i="28"/>
  <c r="K13" i="28"/>
  <c r="J13" i="28"/>
  <c r="I13" i="28"/>
  <c r="K12" i="28"/>
  <c r="J12" i="28"/>
  <c r="I12" i="28"/>
  <c r="K86" i="27"/>
  <c r="J86" i="27"/>
  <c r="I86" i="27"/>
  <c r="K16" i="27"/>
  <c r="K20" i="27"/>
  <c r="J20" i="27"/>
  <c r="K19" i="27"/>
  <c r="J19" i="27"/>
  <c r="J16" i="27"/>
  <c r="K15" i="27"/>
  <c r="J15" i="27"/>
  <c r="K14" i="27"/>
  <c r="J14" i="27"/>
  <c r="K13" i="27"/>
  <c r="J13" i="27"/>
  <c r="J12" i="27"/>
  <c r="J14" i="26"/>
  <c r="K20" i="26"/>
  <c r="J20" i="26"/>
  <c r="I20" i="26"/>
  <c r="K19" i="26"/>
  <c r="J19" i="26"/>
  <c r="I19" i="26"/>
  <c r="K15" i="26"/>
  <c r="J15" i="26"/>
  <c r="I15" i="26"/>
  <c r="K13" i="26"/>
  <c r="J13" i="26"/>
  <c r="I13" i="26"/>
  <c r="K12" i="26"/>
  <c r="J12" i="26"/>
  <c r="I12" i="26"/>
  <c r="K25" i="25"/>
  <c r="J25" i="25"/>
  <c r="K20" i="25"/>
  <c r="J20" i="25"/>
  <c r="I20" i="25"/>
  <c r="K19" i="25"/>
  <c r="J19" i="25"/>
  <c r="I19" i="25"/>
  <c r="J15" i="25"/>
  <c r="I15" i="25"/>
  <c r="J13" i="25"/>
  <c r="I13" i="25"/>
  <c r="K12" i="25"/>
  <c r="I12" i="25"/>
  <c r="K20" i="24"/>
  <c r="J20" i="24"/>
  <c r="I20" i="24"/>
  <c r="K19" i="24"/>
  <c r="J19" i="24"/>
  <c r="I19" i="24"/>
  <c r="K15" i="24"/>
  <c r="J15" i="24"/>
  <c r="I15" i="24"/>
  <c r="K14" i="24"/>
  <c r="J14" i="24"/>
  <c r="I14" i="24"/>
  <c r="K13" i="24"/>
  <c r="J13" i="24"/>
  <c r="I13" i="24"/>
  <c r="K12" i="24"/>
  <c r="J12" i="24"/>
  <c r="I12" i="24"/>
  <c r="K25" i="23"/>
  <c r="J25" i="23"/>
  <c r="K20" i="23"/>
  <c r="J20" i="23"/>
  <c r="I20" i="23"/>
  <c r="K19" i="23"/>
  <c r="J19" i="23"/>
  <c r="I19" i="23"/>
  <c r="K15" i="23"/>
  <c r="J15" i="23"/>
  <c r="I15" i="23"/>
  <c r="K14" i="23"/>
  <c r="J14" i="23"/>
  <c r="I14" i="23"/>
  <c r="K13" i="23"/>
  <c r="J13" i="23"/>
  <c r="I13" i="23"/>
  <c r="K12" i="23"/>
  <c r="I12" i="23"/>
  <c r="K88" i="22"/>
  <c r="J88" i="22"/>
  <c r="I88" i="22"/>
  <c r="K20" i="22"/>
  <c r="J20" i="22"/>
  <c r="I20" i="22"/>
  <c r="K19" i="22"/>
  <c r="J19" i="22"/>
  <c r="I19" i="22"/>
  <c r="K15" i="22"/>
  <c r="J15" i="22"/>
  <c r="I15" i="22"/>
  <c r="K14" i="22"/>
  <c r="J14" i="22"/>
  <c r="I14" i="22"/>
  <c r="K13" i="22"/>
  <c r="J13" i="22"/>
  <c r="I13" i="22"/>
  <c r="K12" i="22"/>
  <c r="I12" i="22"/>
  <c r="K88" i="21"/>
  <c r="J88" i="21"/>
  <c r="I88" i="21"/>
  <c r="K16" i="21"/>
  <c r="J16" i="21"/>
  <c r="I16" i="21"/>
  <c r="K15" i="21"/>
  <c r="J15" i="21"/>
  <c r="I15" i="21"/>
  <c r="K14" i="21"/>
  <c r="J14" i="21"/>
  <c r="I14" i="21"/>
  <c r="K13" i="21"/>
  <c r="J13" i="21"/>
  <c r="I13" i="21"/>
  <c r="K12" i="21"/>
  <c r="I12" i="21"/>
  <c r="K20" i="20"/>
  <c r="J20" i="20"/>
  <c r="K19" i="20"/>
  <c r="J19" i="20"/>
  <c r="J16" i="20"/>
  <c r="K15" i="20"/>
  <c r="J15" i="20"/>
  <c r="K14" i="20"/>
  <c r="J14" i="20"/>
  <c r="K13" i="20"/>
  <c r="J13" i="20"/>
  <c r="K12" i="20"/>
  <c r="J12" i="20"/>
  <c r="I13" i="19"/>
  <c r="J13" i="19"/>
  <c r="K13" i="19"/>
  <c r="I14" i="19"/>
  <c r="J14" i="19"/>
  <c r="K14" i="19"/>
  <c r="I15" i="19"/>
  <c r="J15" i="19"/>
  <c r="K15" i="19"/>
  <c r="K12" i="19"/>
  <c r="J12" i="19"/>
  <c r="I12" i="19"/>
  <c r="I13" i="18"/>
  <c r="J13" i="18"/>
  <c r="K13" i="18"/>
  <c r="I14" i="18"/>
  <c r="J14" i="18"/>
  <c r="K14" i="18"/>
  <c r="I15" i="18"/>
  <c r="J15" i="18"/>
  <c r="K15" i="18"/>
  <c r="I16" i="18"/>
  <c r="J16" i="18"/>
  <c r="K16" i="18"/>
  <c r="I19" i="18"/>
  <c r="J19" i="18"/>
  <c r="K19" i="18"/>
  <c r="I20" i="18"/>
  <c r="J20" i="18"/>
  <c r="K20" i="18"/>
  <c r="K12" i="18"/>
  <c r="J12" i="18"/>
  <c r="I12" i="18"/>
  <c r="K20" i="17"/>
  <c r="J20" i="17"/>
  <c r="I20" i="17"/>
  <c r="K19" i="17"/>
  <c r="J19" i="17"/>
  <c r="K16" i="17"/>
  <c r="J16" i="17"/>
  <c r="I16" i="17"/>
  <c r="K15" i="17"/>
  <c r="J15" i="17"/>
  <c r="I15" i="17"/>
  <c r="K14" i="17"/>
  <c r="J14" i="17"/>
  <c r="I14" i="17"/>
  <c r="K13" i="17"/>
  <c r="J13" i="17"/>
  <c r="I13" i="17"/>
  <c r="I12" i="17"/>
  <c r="K12" i="17"/>
  <c r="J12" i="17"/>
  <c r="I10" i="25"/>
  <c r="J10" i="25"/>
  <c r="K10" i="25"/>
  <c r="I10" i="24"/>
  <c r="J10" i="24"/>
  <c r="K10" i="24"/>
  <c r="I10" i="27"/>
  <c r="J10" i="27"/>
  <c r="K10" i="27"/>
  <c r="I10" i="23"/>
  <c r="J10" i="23"/>
  <c r="K10" i="23"/>
</calcChain>
</file>

<file path=xl/sharedStrings.xml><?xml version="1.0" encoding="utf-8"?>
<sst xmlns="http://schemas.openxmlformats.org/spreadsheetml/2006/main" count="4415" uniqueCount="309">
  <si>
    <t>水系</t>
  </si>
  <si>
    <t>測定地点名</t>
  </si>
  <si>
    <t>採取年月日</t>
  </si>
  <si>
    <t>気温</t>
  </si>
  <si>
    <t>水温</t>
  </si>
  <si>
    <t>透視度</t>
  </si>
  <si>
    <t>測定項目</t>
  </si>
  <si>
    <t>p　H</t>
  </si>
  <si>
    <t>D　O</t>
  </si>
  <si>
    <t>B　O　D</t>
  </si>
  <si>
    <t>C　O　D　</t>
  </si>
  <si>
    <t>S　S</t>
  </si>
  <si>
    <t>n-ヘキサン抽出物質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</si>
  <si>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</si>
  <si>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</si>
  <si>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</si>
  <si>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</si>
  <si>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</si>
  <si>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</si>
  <si>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</si>
  <si>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</si>
  <si>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</si>
  <si>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　C　B</t>
  </si>
  <si>
    <t>ジクロロメタン</t>
  </si>
  <si>
    <t>四塩化炭素</t>
  </si>
  <si>
    <t>1,2-ジクロロエタン</t>
  </si>
  <si>
    <t>1,1-ジクロロエチレン</t>
  </si>
  <si>
    <t>ｼｽ-1,2-ｼﾞｸﾛﾛｴﾁﾚﾝ</t>
  </si>
  <si>
    <t>1,1,1-ﾄﾘｸﾛﾛｴﾀﾝ</t>
  </si>
  <si>
    <t>1,1,2-ﾄﾘｸﾛﾛｴﾀﾝ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</si>
  <si>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</si>
  <si>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</si>
  <si>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</si>
  <si>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</si>
  <si>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</si>
  <si>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</si>
  <si>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</si>
  <si>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</si>
  <si>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フェノール類</t>
  </si>
  <si>
    <t>銅</t>
  </si>
  <si>
    <t>クロム</t>
  </si>
  <si>
    <t>有機態窒素</t>
  </si>
  <si>
    <t>アンモニア態窒素</t>
  </si>
  <si>
    <t>電気伝導度</t>
  </si>
  <si>
    <t>濁度</t>
  </si>
  <si>
    <t>トリハロメタン生成能</t>
  </si>
  <si>
    <t>クロロホルム生成能</t>
  </si>
  <si>
    <t>ブロモホルム生成能</t>
  </si>
  <si>
    <t>クロロホルム</t>
  </si>
  <si>
    <t>イソキサチオン</t>
  </si>
  <si>
    <t>ダイアジノン</t>
  </si>
  <si>
    <t>フェニトロチオン</t>
  </si>
  <si>
    <t>イソプロチオラン</t>
  </si>
  <si>
    <t>オキシン銅</t>
  </si>
  <si>
    <t>クロロタロニル</t>
  </si>
  <si>
    <t>プロピザミド</t>
  </si>
  <si>
    <t>ジクロルボス</t>
  </si>
  <si>
    <t>フェノブカルブ</t>
  </si>
  <si>
    <t>イプロベンホス</t>
  </si>
  <si>
    <t>クロルニトロフェン</t>
  </si>
  <si>
    <t>トルエン</t>
  </si>
  <si>
    <t>キシレン</t>
  </si>
  <si>
    <t>ニッケル</t>
  </si>
  <si>
    <t>モリブデン</t>
  </si>
  <si>
    <t>アンチモン</t>
  </si>
  <si>
    <t>硝酸性窒素及び亜硝酸性窒素</t>
  </si>
  <si>
    <t>特記事項</t>
  </si>
  <si>
    <t>㎝</t>
    <rPh sb="0" eb="1">
      <t>センチ</t>
    </rPh>
    <phoneticPr fontId="2"/>
  </si>
  <si>
    <t>㎎/ｌ</t>
    <rPh sb="0" eb="1">
      <t>グラム</t>
    </rPh>
    <rPh sb="2" eb="3">
      <t>リットル</t>
    </rPh>
    <phoneticPr fontId="2"/>
  </si>
  <si>
    <t>度</t>
    <rPh sb="0" eb="1">
      <t>℃</t>
    </rPh>
    <phoneticPr fontId="2"/>
  </si>
  <si>
    <t>平均</t>
    <rPh sb="0" eb="2">
      <t>ヘイキン</t>
    </rPh>
    <phoneticPr fontId="1"/>
  </si>
  <si>
    <t>最大</t>
    <rPh sb="0" eb="2">
      <t>サイダイ</t>
    </rPh>
    <phoneticPr fontId="1"/>
  </si>
  <si>
    <t>最小</t>
    <rPh sb="0" eb="2">
      <t>サイショウ</t>
    </rPh>
    <phoneticPr fontId="1"/>
  </si>
  <si>
    <t>芦田川</t>
    <phoneticPr fontId="2"/>
  </si>
  <si>
    <t>℃</t>
    <phoneticPr fontId="2"/>
  </si>
  <si>
    <t>国信橋</t>
    <phoneticPr fontId="2"/>
  </si>
  <si>
    <t>新茶屋橋</t>
    <phoneticPr fontId="2"/>
  </si>
  <si>
    <t>有地川</t>
    <phoneticPr fontId="2"/>
  </si>
  <si>
    <t>高梁川</t>
    <phoneticPr fontId="2"/>
  </si>
  <si>
    <t>神島ポンプ場上流</t>
    <phoneticPr fontId="2"/>
  </si>
  <si>
    <t>大門水路</t>
    <rPh sb="0" eb="1">
      <t>ダイ</t>
    </rPh>
    <rPh sb="1" eb="2">
      <t>モン</t>
    </rPh>
    <rPh sb="2" eb="4">
      <t>スイロ</t>
    </rPh>
    <phoneticPr fontId="2"/>
  </si>
  <si>
    <t>神谷川</t>
    <phoneticPr fontId="2"/>
  </si>
  <si>
    <t>岡山県・広島県境界</t>
    <phoneticPr fontId="2"/>
  </si>
  <si>
    <t>公共用水水質結果一覧表（岡山県・広島県境界）</t>
    <phoneticPr fontId="1"/>
  </si>
  <si>
    <t>四川貯水池</t>
    <phoneticPr fontId="2"/>
  </si>
  <si>
    <t>公共用水水質結果一覧表（四川貯水池）</t>
    <phoneticPr fontId="1"/>
  </si>
  <si>
    <t>四川</t>
    <phoneticPr fontId="2"/>
  </si>
  <si>
    <t>吉野川</t>
    <phoneticPr fontId="2"/>
  </si>
  <si>
    <t>公共用水水質結果一覧表（吉野川）</t>
    <phoneticPr fontId="1"/>
  </si>
  <si>
    <t>公共用水水質結果一覧表（神谷川）</t>
    <phoneticPr fontId="1"/>
  </si>
  <si>
    <t>公共用水水質結果一覧表（有地川）</t>
    <phoneticPr fontId="1"/>
  </si>
  <si>
    <t>公共用水水質結果一覧表（神島ポンプ場上流）</t>
    <phoneticPr fontId="1"/>
  </si>
  <si>
    <t>公共用水水質結果一覧表（新茶屋橋）</t>
    <phoneticPr fontId="1"/>
  </si>
  <si>
    <t>公共用水水質結果一覧表（国信橋）</t>
    <phoneticPr fontId="1"/>
  </si>
  <si>
    <t>大津野ポンプ場</t>
    <phoneticPr fontId="2"/>
  </si>
  <si>
    <t>公共用水水質結果一覧表（大津野ポンプ場）</t>
    <phoneticPr fontId="1"/>
  </si>
  <si>
    <t>矢の浦橋</t>
    <phoneticPr fontId="2"/>
  </si>
  <si>
    <t>公共用水水質結果一覧表（矢の浦橋）</t>
    <phoneticPr fontId="1"/>
  </si>
  <si>
    <t>硝酸性窒素</t>
  </si>
  <si>
    <t>亜硝酸性窒素</t>
  </si>
  <si>
    <t>ふっ素</t>
  </si>
  <si>
    <t>ほう素</t>
  </si>
  <si>
    <t>ブロモジクロロメタン生成能</t>
  </si>
  <si>
    <t>ジブロモクロロメタン生成能</t>
  </si>
  <si>
    <t>トランス-1,2-ジクロロエチレン</t>
  </si>
  <si>
    <t>1,2-ジクロロプロパン</t>
  </si>
  <si>
    <t>p-ジクロロベンゼン</t>
  </si>
  <si>
    <t>EPN</t>
  </si>
  <si>
    <t>フタル酸ジエチルヘキシル</t>
  </si>
  <si>
    <t>エピクロロヒドリン</t>
  </si>
  <si>
    <t>1,4-ジオキサン</t>
  </si>
  <si>
    <t>全マンガン</t>
  </si>
  <si>
    <t>ウラン</t>
  </si>
  <si>
    <t>亜鉛</t>
  </si>
  <si>
    <t>鉄_溶解性</t>
  </si>
  <si>
    <t>マンガン_溶解性</t>
  </si>
  <si>
    <t>フェノール</t>
  </si>
  <si>
    <t>ホルムアルデヒド</t>
  </si>
  <si>
    <t>塩素イオン</t>
  </si>
  <si>
    <t>燐酸態燐</t>
  </si>
  <si>
    <t>クロロフィルa</t>
  </si>
  <si>
    <r>
      <t>㎎/ｍ</t>
    </r>
    <r>
      <rPr>
        <vertAlign val="superscript"/>
        <sz val="8"/>
        <rFont val="細明朝体"/>
        <family val="3"/>
        <charset val="128"/>
      </rPr>
      <t>３</t>
    </r>
    <rPh sb="0" eb="1">
      <t>グラム</t>
    </rPh>
    <phoneticPr fontId="2"/>
  </si>
  <si>
    <t>ふん便性大腸菌群数</t>
  </si>
  <si>
    <r>
      <t>μ</t>
    </r>
    <r>
      <rPr>
        <sz val="10"/>
        <rFont val="Arial"/>
        <family val="2"/>
      </rPr>
      <t>S</t>
    </r>
    <r>
      <rPr>
        <sz val="10"/>
        <rFont val="細明朝体"/>
        <family val="3"/>
        <charset val="128"/>
      </rPr>
      <t>/㎝</t>
    </r>
    <rPh sb="3" eb="4">
      <t>センチ</t>
    </rPh>
    <phoneticPr fontId="2"/>
  </si>
  <si>
    <t>新川</t>
    <phoneticPr fontId="2"/>
  </si>
  <si>
    <t>公共用水水質結果一覧表（新川）</t>
    <phoneticPr fontId="1"/>
  </si>
  <si>
    <t>㎎/L</t>
    <rPh sb="0" eb="1">
      <t>グラム</t>
    </rPh>
    <phoneticPr fontId="2"/>
  </si>
  <si>
    <t>大腸菌群数</t>
    <phoneticPr fontId="1"/>
  </si>
  <si>
    <r>
      <t>MPN/100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</si>
  <si>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全亜鉛</t>
    <rPh sb="0" eb="1">
      <t>ゼン</t>
    </rPh>
    <rPh sb="1" eb="3">
      <t>アエン</t>
    </rPh>
    <phoneticPr fontId="1"/>
  </si>
  <si>
    <t>ノニルフェノール</t>
    <phoneticPr fontId="1"/>
  </si>
  <si>
    <t>透明度</t>
    <rPh sb="0" eb="1">
      <t>トオル</t>
    </rPh>
    <rPh sb="1" eb="2">
      <t>メイ</t>
    </rPh>
    <rPh sb="2" eb="3">
      <t>ド</t>
    </rPh>
    <phoneticPr fontId="1"/>
  </si>
  <si>
    <t>m</t>
    <phoneticPr fontId="2"/>
  </si>
  <si>
    <t>大腸菌数</t>
    <phoneticPr fontId="1"/>
  </si>
  <si>
    <t>T　O　C</t>
    <phoneticPr fontId="1"/>
  </si>
  <si>
    <t>個/100mL</t>
    <rPh sb="0" eb="1">
      <t>コ</t>
    </rPh>
    <phoneticPr fontId="2"/>
  </si>
  <si>
    <t>メチレンブルー活性物質</t>
    <phoneticPr fontId="1"/>
  </si>
  <si>
    <t>大腸菌群数</t>
    <phoneticPr fontId="1"/>
  </si>
  <si>
    <r>
      <t>MPN/100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</si>
  <si>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ノニルフェノール</t>
    <phoneticPr fontId="1"/>
  </si>
  <si>
    <t>m</t>
    <phoneticPr fontId="2"/>
  </si>
  <si>
    <t>大腸菌数</t>
    <phoneticPr fontId="1"/>
  </si>
  <si>
    <t>T　O　C</t>
    <phoneticPr fontId="1"/>
  </si>
  <si>
    <t>竹田橋</t>
    <phoneticPr fontId="2"/>
  </si>
  <si>
    <t>公共用水水質結果一覧表（竹田橋）</t>
    <phoneticPr fontId="1"/>
  </si>
  <si>
    <t>竹田川</t>
    <phoneticPr fontId="2"/>
  </si>
  <si>
    <t>栄橋</t>
    <phoneticPr fontId="2"/>
  </si>
  <si>
    <t>公共用水水質結果一覧表（栄橋）</t>
    <phoneticPr fontId="1"/>
  </si>
  <si>
    <t>高屋川</t>
    <phoneticPr fontId="2"/>
  </si>
  <si>
    <t>直鎖アルキルベンゼンスルホン酸及びその塩</t>
  </si>
  <si>
    <t>4-t-オクチルフェノール</t>
  </si>
  <si>
    <t>アニリン</t>
  </si>
  <si>
    <t>2,4-ジクロロフェノール</t>
  </si>
  <si>
    <t>ビスフェノールＡ</t>
  </si>
  <si>
    <t>クロロエチレン</t>
    <phoneticPr fontId="1"/>
  </si>
  <si>
    <t>クロロエチレン</t>
    <phoneticPr fontId="1"/>
  </si>
  <si>
    <t>底層溶存酸素量</t>
    <rPh sb="0" eb="2">
      <t>テイソウ</t>
    </rPh>
    <rPh sb="2" eb="6">
      <t>ヨウゾンサンソ</t>
    </rPh>
    <rPh sb="6" eb="7">
      <t>リョウ</t>
    </rPh>
    <phoneticPr fontId="1"/>
  </si>
  <si>
    <t>生活環境項目</t>
    <rPh sb="0" eb="2">
      <t>セイカツ</t>
    </rPh>
    <rPh sb="2" eb="4">
      <t>カンキョウ</t>
    </rPh>
    <rPh sb="4" eb="6">
      <t>コウモク</t>
    </rPh>
    <phoneticPr fontId="1"/>
  </si>
  <si>
    <t>補足測定項目</t>
    <rPh sb="0" eb="2">
      <t>ホソク</t>
    </rPh>
    <rPh sb="2" eb="4">
      <t>ソクテイ</t>
    </rPh>
    <rPh sb="4" eb="6">
      <t>コウモク</t>
    </rPh>
    <phoneticPr fontId="1"/>
  </si>
  <si>
    <t>健康項目</t>
    <rPh sb="0" eb="2">
      <t>ケンコウ</t>
    </rPh>
    <rPh sb="2" eb="4">
      <t>コウモク</t>
    </rPh>
    <phoneticPr fontId="1"/>
  </si>
  <si>
    <t>特殊項目</t>
    <rPh sb="0" eb="2">
      <t>トクシュ</t>
    </rPh>
    <rPh sb="2" eb="4">
      <t>コウモク</t>
    </rPh>
    <phoneticPr fontId="1"/>
  </si>
  <si>
    <t>要監視項目</t>
    <rPh sb="0" eb="1">
      <t>ヨウ</t>
    </rPh>
    <rPh sb="1" eb="3">
      <t>カンシ</t>
    </rPh>
    <rPh sb="3" eb="5">
      <t>コウモク</t>
    </rPh>
    <phoneticPr fontId="1"/>
  </si>
  <si>
    <t>その他の項目</t>
    <rPh sb="2" eb="3">
      <t>タ</t>
    </rPh>
    <rPh sb="4" eb="6">
      <t>コウモク</t>
    </rPh>
    <phoneticPr fontId="1"/>
  </si>
  <si>
    <t>環境基準類型</t>
    <phoneticPr fontId="1"/>
  </si>
  <si>
    <t>流量</t>
    <rPh sb="0" eb="2">
      <t>リュウリョウ</t>
    </rPh>
    <phoneticPr fontId="1"/>
  </si>
  <si>
    <r>
      <t>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/S</t>
    </r>
    <phoneticPr fontId="1"/>
  </si>
  <si>
    <t>環境基準
または
指針値</t>
    <rPh sb="0" eb="2">
      <t>カンキョウ</t>
    </rPh>
    <rPh sb="2" eb="4">
      <t>キジュン</t>
    </rPh>
    <rPh sb="9" eb="12">
      <t>シシンチ</t>
    </rPh>
    <phoneticPr fontId="1"/>
  </si>
  <si>
    <t>6.5～8.5</t>
    <phoneticPr fontId="1"/>
  </si>
  <si>
    <t>――</t>
    <phoneticPr fontId="1"/>
  </si>
  <si>
    <t>25 以下</t>
    <rPh sb="3" eb="5">
      <t>イカ</t>
    </rPh>
    <phoneticPr fontId="1"/>
  </si>
  <si>
    <t>0.003 以下</t>
    <phoneticPr fontId="1"/>
  </si>
  <si>
    <t>検出されないこと</t>
    <rPh sb="0" eb="2">
      <t>ケンシュツ</t>
    </rPh>
    <phoneticPr fontId="1"/>
  </si>
  <si>
    <t>0.01 以下</t>
    <phoneticPr fontId="1"/>
  </si>
  <si>
    <t>0.05 以下</t>
    <phoneticPr fontId="1"/>
  </si>
  <si>
    <t>0.0005 以下</t>
    <phoneticPr fontId="1"/>
  </si>
  <si>
    <t>0.02 以下</t>
    <phoneticPr fontId="1"/>
  </si>
  <si>
    <t>0.002 以下</t>
    <phoneticPr fontId="1"/>
  </si>
  <si>
    <t>0.004 以下</t>
    <phoneticPr fontId="1"/>
  </si>
  <si>
    <t>0.1 以下</t>
    <phoneticPr fontId="1"/>
  </si>
  <si>
    <t>0.04 以下</t>
    <phoneticPr fontId="1"/>
  </si>
  <si>
    <t>1 以下</t>
    <phoneticPr fontId="1"/>
  </si>
  <si>
    <t>0.006 以下</t>
    <phoneticPr fontId="1"/>
  </si>
  <si>
    <t>10 以下</t>
    <phoneticPr fontId="1"/>
  </si>
  <si>
    <t>0.8 以下</t>
    <phoneticPr fontId="1"/>
  </si>
  <si>
    <t>0.06 以下</t>
    <phoneticPr fontId="1"/>
  </si>
  <si>
    <t>0.2 以下</t>
    <phoneticPr fontId="1"/>
  </si>
  <si>
    <t>0.008 以下</t>
    <phoneticPr fontId="1"/>
  </si>
  <si>
    <t>0.005 以下</t>
    <phoneticPr fontId="1"/>
  </si>
  <si>
    <t>0.03 以下</t>
    <phoneticPr fontId="1"/>
  </si>
  <si>
    <t>0.6 以下</t>
    <phoneticPr fontId="1"/>
  </si>
  <si>
    <t>0.4 以下</t>
    <phoneticPr fontId="1"/>
  </si>
  <si>
    <t>0.07 以下</t>
    <phoneticPr fontId="1"/>
  </si>
  <si>
    <t>0.0004 以下</t>
    <phoneticPr fontId="1"/>
  </si>
  <si>
    <t>河川A</t>
    <rPh sb="0" eb="2">
      <t>カセン</t>
    </rPh>
    <phoneticPr fontId="1"/>
  </si>
  <si>
    <t>――</t>
    <phoneticPr fontId="17"/>
  </si>
  <si>
    <t>&lt;1</t>
    <phoneticPr fontId="1"/>
  </si>
  <si>
    <r>
      <t>CFU/100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</si>
  <si>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――</t>
    <phoneticPr fontId="1"/>
  </si>
  <si>
    <t>河川A</t>
    <phoneticPr fontId="17"/>
  </si>
  <si>
    <t>7.5 以上</t>
    <rPh sb="4" eb="6">
      <t>イジョウ</t>
    </rPh>
    <phoneticPr fontId="1"/>
  </si>
  <si>
    <t>2 以下</t>
    <phoneticPr fontId="1"/>
  </si>
  <si>
    <t>2 以下</t>
    <phoneticPr fontId="1"/>
  </si>
  <si>
    <t>300 以下</t>
    <phoneticPr fontId="1"/>
  </si>
  <si>
    <t>&gt;30</t>
  </si>
  <si>
    <t>&lt;1</t>
  </si>
  <si>
    <t>23.1</t>
  </si>
  <si>
    <t>23.4</t>
  </si>
  <si>
    <t>20.1</t>
  </si>
  <si>
    <t>18.7</t>
  </si>
  <si>
    <t>20.2</t>
  </si>
  <si>
    <t>21.8</t>
  </si>
  <si>
    <t>21.4</t>
  </si>
  <si>
    <t>16.3</t>
  </si>
  <si>
    <t>2025年度</t>
    <phoneticPr fontId="1"/>
  </si>
  <si>
    <t>21.3</t>
  </si>
  <si>
    <t>15.7</t>
  </si>
  <si>
    <t>23.7</t>
  </si>
  <si>
    <t>18.2</t>
  </si>
  <si>
    <t>21.1</t>
  </si>
  <si>
    <t>23.3</t>
  </si>
  <si>
    <t>22.7</t>
  </si>
  <si>
    <t>18.3</t>
  </si>
  <si>
    <t>16.7</t>
  </si>
  <si>
    <t>20.0</t>
  </si>
  <si>
    <t>17.1</t>
  </si>
  <si>
    <t>2025年度</t>
    <phoneticPr fontId="17"/>
  </si>
  <si>
    <t>24.8</t>
  </si>
  <si>
    <t>23.8</t>
  </si>
  <si>
    <t>21.2</t>
  </si>
  <si>
    <t>22.2</t>
  </si>
  <si>
    <t>20.4</t>
  </si>
  <si>
    <t>34.2</t>
  </si>
  <si>
    <t>31.6</t>
  </si>
  <si>
    <t>&lt;0.0003</t>
  </si>
  <si>
    <t>&lt;0.1</t>
  </si>
  <si>
    <t>&lt;0.005</t>
  </si>
  <si>
    <t>&lt;0.01</t>
  </si>
  <si>
    <t>&lt;0.0005</t>
  </si>
  <si>
    <t>34.6</t>
  </si>
  <si>
    <t>33.6</t>
  </si>
  <si>
    <t>30.4</t>
  </si>
  <si>
    <t>25.8</t>
  </si>
  <si>
    <t>&lt;0.002</t>
  </si>
  <si>
    <t>&lt;0.0002</t>
  </si>
  <si>
    <t>&lt;0.0004</t>
  </si>
  <si>
    <t>&lt;0.004</t>
  </si>
  <si>
    <t>&lt;0.0006</t>
  </si>
  <si>
    <t>&lt;0.001</t>
  </si>
  <si>
    <t>33.4</t>
  </si>
  <si>
    <t>30.7</t>
  </si>
  <si>
    <t>34.7</t>
  </si>
  <si>
    <t>32.1</t>
  </si>
  <si>
    <t>35.3</t>
  </si>
  <si>
    <t>36.3</t>
  </si>
  <si>
    <t>34.0</t>
  </si>
  <si>
    <t>27.1</t>
  </si>
  <si>
    <t>29.9</t>
  </si>
  <si>
    <t>33.3</t>
  </si>
  <si>
    <t>29.1</t>
  </si>
  <si>
    <t>32.6</t>
  </si>
  <si>
    <t>29.6</t>
  </si>
  <si>
    <t>&lt;1</t>
    <phoneticPr fontId="1"/>
  </si>
  <si>
    <t>33.7</t>
  </si>
  <si>
    <t>32.3</t>
  </si>
  <si>
    <t>34.1</t>
  </si>
  <si>
    <t>24.1</t>
  </si>
  <si>
    <t>24.2</t>
  </si>
  <si>
    <t>26.5</t>
  </si>
  <si>
    <t>24.0</t>
  </si>
  <si>
    <t>22.4</t>
  </si>
  <si>
    <t>22.1</t>
  </si>
  <si>
    <t>26.4</t>
  </si>
  <si>
    <t>23.2</t>
  </si>
  <si>
    <t>25.7</t>
  </si>
  <si>
    <t>25.6</t>
  </si>
  <si>
    <t>22.3</t>
  </si>
  <si>
    <t>27.5</t>
  </si>
  <si>
    <t>26.3</t>
  </si>
  <si>
    <t>25.1</t>
  </si>
  <si>
    <t>20.6</t>
  </si>
  <si>
    <t>&lt;1</t>
    <phoneticPr fontId="1"/>
  </si>
  <si>
    <t>23.0</t>
  </si>
  <si>
    <t>22.5</t>
  </si>
  <si>
    <t>26.8</t>
  </si>
  <si>
    <t>24.3</t>
  </si>
  <si>
    <t>24.7</t>
  </si>
  <si>
    <t>130</t>
    <phoneticPr fontId="17"/>
  </si>
  <si>
    <t>4.3</t>
  </si>
  <si>
    <t>6.2</t>
  </si>
  <si>
    <t>7.8</t>
  </si>
  <si>
    <t>6.0</t>
  </si>
  <si>
    <t>7.7</t>
  </si>
  <si>
    <t>7.3</t>
  </si>
  <si>
    <t>1.9</t>
  </si>
  <si>
    <t>5.9</t>
  </si>
  <si>
    <t>9.2</t>
  </si>
  <si>
    <t>7.1</t>
  </si>
  <si>
    <t>9.7</t>
  </si>
  <si>
    <t>10.8</t>
  </si>
  <si>
    <t>10.2</t>
  </si>
  <si>
    <t>5.7</t>
  </si>
  <si>
    <t>4.7</t>
  </si>
  <si>
    <t>4.2</t>
  </si>
  <si>
    <t>&lt;0.5</t>
    <phoneticPr fontId="1"/>
  </si>
  <si>
    <t>3.6</t>
  </si>
  <si>
    <t>9.8</t>
  </si>
  <si>
    <t>7.6</t>
  </si>
  <si>
    <t>480</t>
    <phoneticPr fontId="17"/>
  </si>
  <si>
    <t>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</si>
</sst>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_ "/>
    <numFmt numFmtId="180" formatCode="0_ "/>
  </numFmts>
  <fonts count="19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Osaka"/>
      <family val="3"/>
      <charset val="128"/>
    </font>
    <font>
      <sz val="10"/>
      <name val="ＭＳ Ｐゴシック"/>
      <family val="3"/>
      <charset val="128"/>
    </font>
    <font>
      <sz val="8"/>
      <name val="細明朝体"/>
      <family val="3"/>
      <charset val="128"/>
    </font>
    <font>
      <vertAlign val="superscript"/>
      <sz val="8"/>
      <name val="細明朝体"/>
      <family val="3"/>
      <charset val="128"/>
    </font>
    <font>
      <sz val="10"/>
      <name val="Arial"/>
      <family val="2"/>
    </font>
    <font>
      <sz val="6"/>
      <name val="ＭＳ ゴシック"/>
      <family val="3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82">
    <xf numFmtId="0" fontId="0" fillId="0" borderId="0" xfId="0"/>
    <xf numFmtId="0" fontId="3" fillId="0" borderId="0" xfId="0" applyNumberFormat="1" applyFont="1"/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17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0" xfId="0" applyNumberFormat="1" applyFont="1" applyBorder="1"/>
    <xf numFmtId="0" fontId="4" fillId="0" borderId="0" xfId="0" applyNumberFormat="1" applyFont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 shrinkToFit="1"/>
    </xf>
    <xf numFmtId="0" fontId="6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6" fillId="0" borderId="0" xfId="0" applyNumberFormat="1" applyFont="1" applyAlignment="1">
      <alignment horizontal="left"/>
    </xf>
    <xf numFmtId="14" fontId="7" fillId="0" borderId="2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 shrinkToFit="1"/>
    </xf>
    <xf numFmtId="0" fontId="13" fillId="0" borderId="4" xfId="0" applyFont="1" applyBorder="1" applyAlignment="1">
      <alignment horizontal="center" shrinkToFit="1"/>
    </xf>
    <xf numFmtId="49" fontId="14" fillId="0" borderId="6" xfId="0" applyNumberFormat="1" applyFont="1" applyBorder="1" applyAlignment="1">
      <alignment horizontal="center"/>
    </xf>
    <xf numFmtId="178" fontId="7" fillId="0" borderId="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shrinkToFit="1"/>
    </xf>
    <xf numFmtId="49" fontId="3" fillId="0" borderId="8" xfId="0" applyNumberFormat="1" applyFont="1" applyBorder="1"/>
    <xf numFmtId="49" fontId="3" fillId="0" borderId="9" xfId="0" applyNumberFormat="1" applyFont="1" applyBorder="1"/>
    <xf numFmtId="49" fontId="7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8" fillId="0" borderId="2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76" fontId="7" fillId="0" borderId="11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9" fillId="0" borderId="4" xfId="1" applyFont="1" applyBorder="1" applyAlignment="1">
      <alignment horizontal="center" shrinkToFit="1"/>
    </xf>
    <xf numFmtId="49" fontId="11" fillId="0" borderId="6" xfId="1" applyNumberFormat="1" applyFont="1" applyBorder="1" applyAlignment="1">
      <alignment horizontal="center"/>
    </xf>
    <xf numFmtId="0" fontId="9" fillId="0" borderId="5" xfId="1" applyFont="1" applyBorder="1" applyAlignment="1">
      <alignment horizontal="center" shrinkToFit="1"/>
    </xf>
    <xf numFmtId="49" fontId="11" fillId="0" borderId="14" xfId="1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shrinkToFit="1"/>
    </xf>
    <xf numFmtId="0" fontId="7" fillId="0" borderId="16" xfId="0" applyNumberFormat="1" applyFont="1" applyBorder="1" applyAlignment="1">
      <alignment horizont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/>
    <xf numFmtId="0" fontId="3" fillId="0" borderId="19" xfId="0" applyFont="1" applyBorder="1"/>
    <xf numFmtId="0" fontId="3" fillId="0" borderId="2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21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center"/>
    </xf>
    <xf numFmtId="0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 shrinkToFit="1"/>
    </xf>
    <xf numFmtId="49" fontId="11" fillId="0" borderId="7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26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11" fillId="0" borderId="21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shrinkToFit="1"/>
    </xf>
    <xf numFmtId="49" fontId="11" fillId="0" borderId="14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7" fillId="0" borderId="25" xfId="0" applyNumberFormat="1" applyFont="1" applyBorder="1" applyAlignment="1" applyProtection="1">
      <alignment horizontal="center"/>
      <protection locked="0"/>
    </xf>
    <xf numFmtId="0" fontId="13" fillId="0" borderId="27" xfId="0" applyFont="1" applyBorder="1" applyAlignment="1">
      <alignment horizontal="center" shrinkToFit="1"/>
    </xf>
    <xf numFmtId="49" fontId="11" fillId="0" borderId="28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13" fillId="0" borderId="29" xfId="0" applyFont="1" applyBorder="1" applyAlignment="1">
      <alignment horizontal="center" shrinkToFit="1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 shrinkToFit="1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11" fillId="0" borderId="37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0" fontId="9" fillId="0" borderId="38" xfId="0" applyFont="1" applyBorder="1" applyAlignment="1">
      <alignment horizontal="center" shrinkToFit="1"/>
    </xf>
    <xf numFmtId="49" fontId="11" fillId="0" borderId="39" xfId="0" applyNumberFormat="1" applyFont="1" applyBorder="1" applyAlignment="1">
      <alignment horizontal="center"/>
    </xf>
    <xf numFmtId="49" fontId="7" fillId="0" borderId="40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9" xfId="0" applyNumberFormat="1" applyFont="1" applyBorder="1"/>
    <xf numFmtId="0" fontId="7" fillId="0" borderId="43" xfId="0" applyNumberFormat="1" applyFont="1" applyBorder="1" applyAlignment="1">
      <alignment horizontal="center" shrinkToFit="1"/>
    </xf>
    <xf numFmtId="0" fontId="7" fillId="0" borderId="40" xfId="0" applyNumberFormat="1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2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shrinkToFit="1"/>
    </xf>
    <xf numFmtId="177" fontId="7" fillId="0" borderId="2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/>
    </xf>
    <xf numFmtId="176" fontId="7" fillId="0" borderId="8" xfId="0" applyNumberFormat="1" applyFont="1" applyBorder="1" applyAlignment="1">
      <alignment horizontal="center"/>
    </xf>
    <xf numFmtId="0" fontId="7" fillId="0" borderId="22" xfId="0" applyNumberFormat="1" applyFont="1" applyFill="1" applyBorder="1" applyAlignment="1">
      <alignment horizontal="center"/>
    </xf>
    <xf numFmtId="0" fontId="9" fillId="0" borderId="29" xfId="0" applyFont="1" applyBorder="1" applyAlignment="1">
      <alignment horizontal="center" shrinkToFit="1"/>
    </xf>
    <xf numFmtId="49" fontId="11" fillId="0" borderId="21" xfId="0" applyNumberFormat="1" applyFont="1" applyBorder="1" applyAlignment="1">
      <alignment horizontal="center" shrinkToFit="1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/>
    </xf>
    <xf numFmtId="176" fontId="7" fillId="0" borderId="1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8" xfId="0" applyNumberFormat="1" applyFont="1" applyFill="1" applyBorder="1" applyAlignment="1">
      <alignment horizontal="center"/>
    </xf>
    <xf numFmtId="180" fontId="7" fillId="0" borderId="22" xfId="0" applyNumberFormat="1" applyFont="1" applyBorder="1" applyAlignment="1">
      <alignment horizontal="center"/>
    </xf>
    <xf numFmtId="0" fontId="7" fillId="0" borderId="0" xfId="0" applyNumberFormat="1" applyFont="1"/>
    <xf numFmtId="1" fontId="7" fillId="0" borderId="8" xfId="0" applyNumberFormat="1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2" fontId="7" fillId="0" borderId="40" xfId="0" applyNumberFormat="1" applyFont="1" applyBorder="1" applyAlignment="1">
      <alignment horizontal="center" shrinkToFit="1"/>
    </xf>
    <xf numFmtId="0" fontId="6" fillId="0" borderId="0" xfId="0" applyNumberFormat="1" applyFont="1" applyAlignment="1">
      <alignment horizontal="center"/>
    </xf>
    <xf numFmtId="0" fontId="7" fillId="0" borderId="14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48" xfId="0" applyFont="1" applyBorder="1" applyAlignment="1">
      <alignment horizontal="distributed"/>
    </xf>
    <xf numFmtId="0" fontId="4" fillId="0" borderId="21" xfId="0" applyFont="1" applyBorder="1" applyAlignment="1">
      <alignment horizontal="distributed"/>
    </xf>
    <xf numFmtId="0" fontId="7" fillId="0" borderId="49" xfId="0" applyNumberFormat="1" applyFont="1" applyBorder="1" applyAlignment="1">
      <alignment horizontal="center"/>
    </xf>
    <xf numFmtId="0" fontId="7" fillId="0" borderId="50" xfId="0" applyNumberFormat="1" applyFont="1" applyBorder="1" applyAlignment="1">
      <alignment horizontal="center"/>
    </xf>
    <xf numFmtId="0" fontId="7" fillId="0" borderId="51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52" xfId="0" applyNumberFormat="1" applyFont="1" applyBorder="1" applyAlignment="1">
      <alignment horizontal="center"/>
    </xf>
    <xf numFmtId="0" fontId="7" fillId="0" borderId="53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0" fontId="4" fillId="0" borderId="54" xfId="0" applyFont="1" applyBorder="1" applyAlignment="1">
      <alignment horizontal="distributed"/>
    </xf>
    <xf numFmtId="0" fontId="4" fillId="0" borderId="14" xfId="0" applyFont="1" applyBorder="1" applyAlignment="1">
      <alignment horizontal="distributed"/>
    </xf>
    <xf numFmtId="0" fontId="4" fillId="0" borderId="55" xfId="0" applyFont="1" applyBorder="1" applyAlignment="1">
      <alignment horizontal="distributed"/>
    </xf>
    <xf numFmtId="0" fontId="4" fillId="0" borderId="28" xfId="0" applyFont="1" applyBorder="1" applyAlignment="1">
      <alignment horizontal="distributed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 shrinkToFit="1"/>
    </xf>
    <xf numFmtId="0" fontId="3" fillId="0" borderId="46" xfId="0" applyFont="1" applyBorder="1" applyAlignment="1">
      <alignment horizontal="center" vertical="center" textRotation="255" shrinkToFit="1"/>
    </xf>
    <xf numFmtId="0" fontId="7" fillId="0" borderId="11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 shrinkToFit="1"/>
    </xf>
    <xf numFmtId="0" fontId="3" fillId="0" borderId="32" xfId="0" applyFont="1" applyBorder="1" applyAlignment="1">
      <alignment horizontal="center" vertical="center" textRotation="255"/>
    </xf>
    <xf numFmtId="0" fontId="7" fillId="0" borderId="39" xfId="0" applyNumberFormat="1" applyFont="1" applyBorder="1" applyAlignment="1">
      <alignment horizontal="center" vertical="center"/>
    </xf>
    <xf numFmtId="0" fontId="7" fillId="0" borderId="40" xfId="0" applyNumberFormat="1" applyFont="1" applyBorder="1" applyAlignment="1">
      <alignment horizontal="center" vertical="center"/>
    </xf>
    <xf numFmtId="0" fontId="7" fillId="0" borderId="41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97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96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211</v>
      </c>
      <c r="F7" s="10" t="s">
        <v>231</v>
      </c>
      <c r="G7" s="10" t="s">
        <v>265</v>
      </c>
      <c r="H7" s="10" t="s">
        <v>287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212</v>
      </c>
      <c r="F8" s="10" t="s">
        <v>232</v>
      </c>
      <c r="G8" s="10" t="s">
        <v>266</v>
      </c>
      <c r="H8" s="10" t="s">
        <v>288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7.9</v>
      </c>
      <c r="F12" s="134">
        <v>8.1</v>
      </c>
      <c r="G12" s="134">
        <v>7.8</v>
      </c>
      <c r="H12" s="134">
        <v>7.8</v>
      </c>
      <c r="I12" s="104">
        <f>AVERAGE(E12:H12)</f>
        <v>7.9</v>
      </c>
      <c r="J12" s="104">
        <f>MAX(E12:H12)</f>
        <v>8.1</v>
      </c>
      <c r="K12" s="105">
        <f>MIN(E12:H12)</f>
        <v>7.8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20">
        <v>6</v>
      </c>
      <c r="F13" s="134">
        <v>6.7</v>
      </c>
      <c r="G13" s="134">
        <v>5.3</v>
      </c>
      <c r="H13" s="134">
        <v>9.3000000000000007</v>
      </c>
      <c r="I13" s="104">
        <f t="shared" ref="I13:I20" si="0">AVERAGE(E13:H13)</f>
        <v>6.8250000000000002</v>
      </c>
      <c r="J13" s="104">
        <f t="shared" ref="J13:J20" si="1">MAX(E13:H13)</f>
        <v>9.3000000000000007</v>
      </c>
      <c r="K13" s="105">
        <f t="shared" ref="K13:K20" si="2">MIN(E13:H13)</f>
        <v>5.3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1.8</v>
      </c>
      <c r="F14" s="134">
        <v>2.4</v>
      </c>
      <c r="G14" s="134">
        <v>1.2</v>
      </c>
      <c r="H14" s="134">
        <v>1.3</v>
      </c>
      <c r="I14" s="104">
        <f t="shared" si="0"/>
        <v>1.675</v>
      </c>
      <c r="J14" s="104">
        <f t="shared" si="1"/>
        <v>2.4</v>
      </c>
      <c r="K14" s="105">
        <f t="shared" si="2"/>
        <v>1.2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20">
        <v>3</v>
      </c>
      <c r="F15" s="134">
        <v>5.3</v>
      </c>
      <c r="G15" s="134">
        <v>3.5</v>
      </c>
      <c r="H15" s="134">
        <v>5.2</v>
      </c>
      <c r="I15" s="104">
        <f t="shared" si="0"/>
        <v>4.25</v>
      </c>
      <c r="J15" s="104">
        <f t="shared" si="1"/>
        <v>5.3</v>
      </c>
      <c r="K15" s="105">
        <f t="shared" si="2"/>
        <v>3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4</v>
      </c>
      <c r="F16" s="134">
        <v>9</v>
      </c>
      <c r="G16" s="134">
        <v>3</v>
      </c>
      <c r="H16" s="134">
        <v>10</v>
      </c>
      <c r="I16" s="108">
        <f t="shared" si="0"/>
        <v>6.5</v>
      </c>
      <c r="J16" s="108">
        <f t="shared" si="1"/>
        <v>10</v>
      </c>
      <c r="K16" s="109">
        <f t="shared" si="2"/>
        <v>3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0.94</v>
      </c>
      <c r="F19" s="134">
        <v>0.92</v>
      </c>
      <c r="G19" s="134">
        <v>1.3</v>
      </c>
      <c r="H19" s="134">
        <v>2.2999999999999998</v>
      </c>
      <c r="I19" s="104">
        <f>AVERAGE(E19:H19)</f>
        <v>1.365</v>
      </c>
      <c r="J19" s="104">
        <f t="shared" si="1"/>
        <v>2.2999999999999998</v>
      </c>
      <c r="K19" s="111">
        <f t="shared" si="2"/>
        <v>0.92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0.11</v>
      </c>
      <c r="F20" s="134">
        <v>0.26</v>
      </c>
      <c r="G20" s="134">
        <v>0.21</v>
      </c>
      <c r="H20" s="134">
        <v>0.21</v>
      </c>
      <c r="I20" s="110">
        <f t="shared" si="0"/>
        <v>0.19749999999999998</v>
      </c>
      <c r="J20" s="110">
        <f t="shared" si="1"/>
        <v>0.26</v>
      </c>
      <c r="K20" s="111">
        <f t="shared" si="2"/>
        <v>0.11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220</v>
      </c>
      <c r="F25" s="113">
        <v>5000</v>
      </c>
      <c r="G25" s="113">
        <v>450</v>
      </c>
      <c r="H25" s="113">
        <v>620</v>
      </c>
      <c r="I25" s="113">
        <v>1600</v>
      </c>
      <c r="J25" s="64">
        <f>MAX(E25:H25)</f>
        <v>5000</v>
      </c>
      <c r="K25" s="65">
        <f>MIN(E25:H25)</f>
        <v>220</v>
      </c>
      <c r="L25" s="84" t="s">
        <v>168</v>
      </c>
    </row>
    <row r="26" spans="2:12" ht="12.75" customHeight="1">
      <c r="B26" s="47" t="s">
        <v>158</v>
      </c>
      <c r="C26" s="92" t="s">
        <v>142</v>
      </c>
      <c r="D26" s="93" t="s">
        <v>126</v>
      </c>
      <c r="E26" s="94"/>
      <c r="F26" s="94"/>
      <c r="G26" s="94"/>
      <c r="H26" s="94"/>
      <c r="I26" s="94"/>
      <c r="J26" s="94"/>
      <c r="K26" s="95"/>
      <c r="L26" s="96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133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133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133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133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133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133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133"/>
      <c r="G33" s="25"/>
      <c r="H33" s="25"/>
      <c r="I33" s="133"/>
      <c r="J33" s="133"/>
      <c r="K33" s="133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133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154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10000</v>
      </c>
      <c r="F88" s="103">
        <v>8100</v>
      </c>
      <c r="G88" s="103">
        <v>6500</v>
      </c>
      <c r="H88" s="103">
        <v>1400</v>
      </c>
      <c r="I88" s="106">
        <f t="shared" ref="I88" si="3">AVERAGE(E88:H88)</f>
        <v>6500</v>
      </c>
      <c r="J88" s="106">
        <f>MAX(E88:H88)</f>
        <v>10000</v>
      </c>
      <c r="K88" s="107">
        <f>MIN(E88:H88)</f>
        <v>1400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B109:D109"/>
    <mergeCell ref="E5:K5"/>
    <mergeCell ref="L3:L10"/>
    <mergeCell ref="B27:B53"/>
    <mergeCell ref="B55:B59"/>
    <mergeCell ref="B60:B86"/>
    <mergeCell ref="B4:C4"/>
    <mergeCell ref="B7:C7"/>
    <mergeCell ref="K6:K9"/>
    <mergeCell ref="B5:C5"/>
    <mergeCell ref="B6:C6"/>
    <mergeCell ref="B88:B104"/>
    <mergeCell ref="B12:B25"/>
    <mergeCell ref="E1:F1"/>
    <mergeCell ref="I6:I9"/>
    <mergeCell ref="B11:C11"/>
    <mergeCell ref="B10:C10"/>
    <mergeCell ref="E3:K3"/>
    <mergeCell ref="E4:K4"/>
    <mergeCell ref="J6:J9"/>
    <mergeCell ref="B8:C8"/>
    <mergeCell ref="B9:C9"/>
    <mergeCell ref="B3:C3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1:L228"/>
  <sheetViews>
    <sheetView workbookViewId="0">
      <pane ySplit="9" topLeftCell="A79" activePane="bottomLeft" state="frozen"/>
      <selection activeCell="H14" sqref="H14"/>
      <selection pane="bottomLeft" activeCell="A94" sqref="A94:XFD109"/>
    </sheetView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95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80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94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214</v>
      </c>
      <c r="F7" s="10" t="s">
        <v>238</v>
      </c>
      <c r="G7" s="10" t="s">
        <v>267</v>
      </c>
      <c r="H7" s="10" t="s">
        <v>290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207</v>
      </c>
      <c r="F8" s="10" t="s">
        <v>239</v>
      </c>
      <c r="G8" s="10" t="s">
        <v>268</v>
      </c>
      <c r="H8" s="10" t="s">
        <v>291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>
        <v>28</v>
      </c>
      <c r="F9" s="100" t="s">
        <v>203</v>
      </c>
      <c r="G9" s="100" t="s">
        <v>203</v>
      </c>
      <c r="H9" s="101" t="s">
        <v>203</v>
      </c>
      <c r="I9" s="179"/>
      <c r="J9" s="180"/>
      <c r="K9" s="181"/>
      <c r="L9" s="168"/>
    </row>
    <row r="10" spans="2:12" ht="12.75" customHeight="1">
      <c r="B10" s="146" t="s">
        <v>164</v>
      </c>
      <c r="C10" s="147"/>
      <c r="D10" s="51" t="s">
        <v>165</v>
      </c>
      <c r="E10" s="42"/>
      <c r="F10" s="42"/>
      <c r="G10" s="42"/>
      <c r="H10" s="43"/>
      <c r="I10" s="39"/>
      <c r="J10" s="40"/>
      <c r="K10" s="41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9.3000000000000007</v>
      </c>
      <c r="F12" s="134">
        <v>8.5</v>
      </c>
      <c r="G12" s="134">
        <v>8.3000000000000007</v>
      </c>
      <c r="H12" s="134">
        <v>8.5</v>
      </c>
      <c r="I12" s="104">
        <f>AVERAGE(E12:H12)</f>
        <v>8.65</v>
      </c>
      <c r="J12" s="104">
        <f>MAX(E12:H12)</f>
        <v>9.3000000000000007</v>
      </c>
      <c r="K12" s="105">
        <f>MIN(E12:H12)</f>
        <v>8.3000000000000007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11</v>
      </c>
      <c r="F13" s="134">
        <v>9.4</v>
      </c>
      <c r="G13" s="134">
        <v>8.5</v>
      </c>
      <c r="H13" s="134">
        <v>14</v>
      </c>
      <c r="I13" s="108">
        <f t="shared" ref="I13:I20" si="0">AVERAGE(E13:H13)</f>
        <v>10.725</v>
      </c>
      <c r="J13" s="108">
        <f t="shared" ref="J13:J20" si="1">MAX(E13:H13)</f>
        <v>14</v>
      </c>
      <c r="K13" s="105">
        <f t="shared" ref="K13:K20" si="2">MIN(E13:H13)</f>
        <v>8.5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8.5</v>
      </c>
      <c r="F14" s="134">
        <v>2.7</v>
      </c>
      <c r="G14" s="134">
        <v>1.5</v>
      </c>
      <c r="H14" s="134">
        <v>2.8</v>
      </c>
      <c r="I14" s="104">
        <f t="shared" si="0"/>
        <v>3.875</v>
      </c>
      <c r="J14" s="104">
        <f t="shared" si="1"/>
        <v>8.5</v>
      </c>
      <c r="K14" s="105">
        <f t="shared" si="2"/>
        <v>1.5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10</v>
      </c>
      <c r="F15" s="134">
        <v>7.3</v>
      </c>
      <c r="G15" s="134">
        <v>5.6</v>
      </c>
      <c r="H15" s="134">
        <v>7.3</v>
      </c>
      <c r="I15" s="104">
        <f t="shared" si="0"/>
        <v>7.55</v>
      </c>
      <c r="J15" s="108">
        <f t="shared" si="1"/>
        <v>10</v>
      </c>
      <c r="K15" s="105">
        <f t="shared" si="2"/>
        <v>5.6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18</v>
      </c>
      <c r="F16" s="134">
        <v>5</v>
      </c>
      <c r="G16" s="134">
        <v>1</v>
      </c>
      <c r="H16" s="134">
        <v>8</v>
      </c>
      <c r="I16" s="108">
        <f t="shared" si="0"/>
        <v>8</v>
      </c>
      <c r="J16" s="108">
        <f t="shared" si="1"/>
        <v>18</v>
      </c>
      <c r="K16" s="109">
        <f t="shared" si="2"/>
        <v>1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2.5</v>
      </c>
      <c r="F19" s="134">
        <v>1.3</v>
      </c>
      <c r="G19" s="134">
        <v>2.2999999999999998</v>
      </c>
      <c r="H19" s="134">
        <v>2.5</v>
      </c>
      <c r="I19" s="104">
        <f t="shared" si="0"/>
        <v>2.15</v>
      </c>
      <c r="J19" s="104">
        <f t="shared" si="1"/>
        <v>2.5</v>
      </c>
      <c r="K19" s="105">
        <f t="shared" si="2"/>
        <v>1.3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0.27</v>
      </c>
      <c r="F20" s="134">
        <v>0.47</v>
      </c>
      <c r="G20" s="124">
        <v>0.4</v>
      </c>
      <c r="H20" s="134">
        <v>0.27</v>
      </c>
      <c r="I20" s="110">
        <f t="shared" si="0"/>
        <v>0.35250000000000004</v>
      </c>
      <c r="J20" s="110">
        <f t="shared" si="1"/>
        <v>0.47</v>
      </c>
      <c r="K20" s="111">
        <f t="shared" si="2"/>
        <v>0.27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5</v>
      </c>
      <c r="F25" s="113">
        <v>13</v>
      </c>
      <c r="G25" s="113">
        <v>330</v>
      </c>
      <c r="H25" s="113">
        <v>220</v>
      </c>
      <c r="I25" s="113">
        <v>140</v>
      </c>
      <c r="J25" s="64">
        <f>MAX(E25:H25)</f>
        <v>330</v>
      </c>
      <c r="K25" s="65">
        <f>MIN(E25:H25)</f>
        <v>5</v>
      </c>
      <c r="L25" s="84" t="s">
        <v>168</v>
      </c>
    </row>
    <row r="26" spans="2:12" ht="12.75" customHeight="1">
      <c r="B26" s="47" t="s">
        <v>158</v>
      </c>
      <c r="C26" s="92" t="s">
        <v>142</v>
      </c>
      <c r="D26" s="93" t="s">
        <v>126</v>
      </c>
      <c r="E26" s="94"/>
      <c r="F26" s="94"/>
      <c r="G26" s="94"/>
      <c r="H26" s="94"/>
      <c r="I26" s="94"/>
      <c r="J26" s="94"/>
      <c r="K26" s="95"/>
      <c r="L26" s="96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133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133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133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133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133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133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133"/>
      <c r="G33" s="25"/>
      <c r="H33" s="25"/>
      <c r="I33" s="133"/>
      <c r="J33" s="133"/>
      <c r="K33" s="133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133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540</v>
      </c>
      <c r="F88" s="103">
        <v>1200</v>
      </c>
      <c r="G88" s="103">
        <v>810</v>
      </c>
      <c r="H88" s="103">
        <v>1700</v>
      </c>
      <c r="I88" s="106">
        <v>1100</v>
      </c>
      <c r="J88" s="106">
        <f>MAX(E88:H88)</f>
        <v>1700</v>
      </c>
      <c r="K88" s="107">
        <f>MIN(E88:H88)</f>
        <v>540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E5:K5"/>
    <mergeCell ref="B12:B25"/>
    <mergeCell ref="B3:C3"/>
    <mergeCell ref="B6:C6"/>
    <mergeCell ref="B7:C7"/>
    <mergeCell ref="B9:C9"/>
    <mergeCell ref="B4:C4"/>
    <mergeCell ref="B5:C5"/>
    <mergeCell ref="B109:D109"/>
    <mergeCell ref="B10:C10"/>
    <mergeCell ref="E1:F1"/>
    <mergeCell ref="I6:I9"/>
    <mergeCell ref="J6:J9"/>
    <mergeCell ref="E3:K3"/>
    <mergeCell ref="K6:K9"/>
    <mergeCell ref="B8:C8"/>
    <mergeCell ref="B55:B59"/>
    <mergeCell ref="B60:B86"/>
    <mergeCell ref="B88:B104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L226"/>
  <sheetViews>
    <sheetView topLeftCell="A52" workbookViewId="0">
      <selection activeCell="K78" sqref="K78"/>
    </sheetView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93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75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209</v>
      </c>
      <c r="F7" s="10" t="s">
        <v>240</v>
      </c>
      <c r="G7" s="10" t="s">
        <v>269</v>
      </c>
      <c r="H7" s="10" t="s">
        <v>293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215</v>
      </c>
      <c r="F8" s="10" t="s">
        <v>241</v>
      </c>
      <c r="G8" s="10" t="s">
        <v>270</v>
      </c>
      <c r="H8" s="10" t="s">
        <v>294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8.1</v>
      </c>
      <c r="F12" s="134">
        <v>7.7</v>
      </c>
      <c r="G12" s="134">
        <v>7.8</v>
      </c>
      <c r="H12" s="134">
        <v>7.7</v>
      </c>
      <c r="I12" s="104">
        <f>AVERAGE(E12:H12)</f>
        <v>7.8250000000000002</v>
      </c>
      <c r="J12" s="104">
        <f>MAX(E12:H12)</f>
        <v>8.1</v>
      </c>
      <c r="K12" s="105">
        <f>MIN(E12:H12)</f>
        <v>7.7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11</v>
      </c>
      <c r="F13" s="134">
        <v>8.1999999999999993</v>
      </c>
      <c r="G13" s="134">
        <v>8.9</v>
      </c>
      <c r="H13" s="134">
        <v>12</v>
      </c>
      <c r="I13" s="108">
        <f>AVERAGE(E13:H13)</f>
        <v>10.025</v>
      </c>
      <c r="J13" s="108">
        <f>MAX(E13:H13)</f>
        <v>12</v>
      </c>
      <c r="K13" s="105">
        <f>MIN(E13:H13)</f>
        <v>8.1999999999999993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1.3</v>
      </c>
      <c r="F14" s="134">
        <v>1.1000000000000001</v>
      </c>
      <c r="G14" s="134">
        <v>0.8</v>
      </c>
      <c r="H14" s="134">
        <v>0.5</v>
      </c>
      <c r="I14" s="104">
        <f>AVERAGE(E14:H14)</f>
        <v>0.92500000000000004</v>
      </c>
      <c r="J14" s="104">
        <f>MAX(E14:H14)</f>
        <v>1.3</v>
      </c>
      <c r="K14" s="105">
        <f>MIN(E14:H14)</f>
        <v>0.5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2.7</v>
      </c>
      <c r="F15" s="134">
        <v>2.9</v>
      </c>
      <c r="G15" s="134">
        <v>2.6</v>
      </c>
      <c r="H15" s="134">
        <v>2.2000000000000002</v>
      </c>
      <c r="I15" s="104">
        <f>AVERAGE(E15:H15)</f>
        <v>2.5999999999999996</v>
      </c>
      <c r="J15" s="104">
        <f>MAX(E15:H15)</f>
        <v>2.9</v>
      </c>
      <c r="K15" s="105">
        <f>MIN(E15:H15)</f>
        <v>2.2000000000000002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1</v>
      </c>
      <c r="F16" s="134">
        <v>1</v>
      </c>
      <c r="G16" s="134">
        <v>3</v>
      </c>
      <c r="H16" s="134">
        <v>1</v>
      </c>
      <c r="I16" s="108">
        <f>AVERAGE(E16:H16)</f>
        <v>1.5</v>
      </c>
      <c r="J16" s="108">
        <f>MAX(E16:H16)</f>
        <v>3</v>
      </c>
      <c r="K16" s="109">
        <f>MIN(E16:H16)</f>
        <v>1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25"/>
      <c r="J18" s="25"/>
      <c r="K18" s="26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25"/>
      <c r="F19" s="25"/>
      <c r="G19" s="25"/>
      <c r="H19" s="25"/>
      <c r="I19" s="25"/>
      <c r="J19" s="25"/>
      <c r="K19" s="26"/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25"/>
      <c r="F20" s="25"/>
      <c r="G20" s="25"/>
      <c r="H20" s="25"/>
      <c r="I20" s="25"/>
      <c r="J20" s="25"/>
      <c r="K20" s="26"/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140</v>
      </c>
      <c r="F25" s="113">
        <v>19</v>
      </c>
      <c r="G25" s="113">
        <v>380</v>
      </c>
      <c r="H25" s="113">
        <v>92</v>
      </c>
      <c r="I25" s="136">
        <v>160</v>
      </c>
      <c r="J25" s="64">
        <f>MAX(E25:H25)</f>
        <v>380</v>
      </c>
      <c r="K25" s="65">
        <f>MIN(E25:H25)</f>
        <v>19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25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133"/>
      <c r="J33" s="133"/>
      <c r="K33" s="133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 t="s">
        <v>242</v>
      </c>
      <c r="G35" s="25"/>
      <c r="H35" s="25"/>
      <c r="I35" s="133" t="s">
        <v>242</v>
      </c>
      <c r="J35" s="133" t="s">
        <v>242</v>
      </c>
      <c r="K35" s="133" t="s">
        <v>242</v>
      </c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 t="s">
        <v>243</v>
      </c>
      <c r="G36" s="25"/>
      <c r="H36" s="25"/>
      <c r="I36" s="133" t="s">
        <v>243</v>
      </c>
      <c r="J36" s="133" t="s">
        <v>243</v>
      </c>
      <c r="K36" s="133" t="s">
        <v>243</v>
      </c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 t="s">
        <v>244</v>
      </c>
      <c r="G37" s="25"/>
      <c r="H37" s="25"/>
      <c r="I37" s="133" t="s">
        <v>244</v>
      </c>
      <c r="J37" s="133" t="s">
        <v>244</v>
      </c>
      <c r="K37" s="133" t="s">
        <v>244</v>
      </c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 t="s">
        <v>242</v>
      </c>
      <c r="G38" s="25"/>
      <c r="H38" s="25"/>
      <c r="I38" s="133" t="s">
        <v>242</v>
      </c>
      <c r="J38" s="133" t="s">
        <v>242</v>
      </c>
      <c r="K38" s="133" t="s">
        <v>242</v>
      </c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 t="s">
        <v>245</v>
      </c>
      <c r="G39" s="25"/>
      <c r="H39" s="25"/>
      <c r="I39" s="133" t="s">
        <v>245</v>
      </c>
      <c r="J39" s="133" t="s">
        <v>245</v>
      </c>
      <c r="K39" s="133" t="s">
        <v>245</v>
      </c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 t="s">
        <v>237</v>
      </c>
      <c r="G40" s="25"/>
      <c r="H40" s="25"/>
      <c r="I40" s="133" t="s">
        <v>237</v>
      </c>
      <c r="J40" s="133" t="s">
        <v>237</v>
      </c>
      <c r="K40" s="133" t="s">
        <v>237</v>
      </c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 t="s">
        <v>246</v>
      </c>
      <c r="G41" s="25"/>
      <c r="H41" s="25"/>
      <c r="I41" s="133" t="s">
        <v>246</v>
      </c>
      <c r="J41" s="133" t="s">
        <v>246</v>
      </c>
      <c r="K41" s="133" t="s">
        <v>246</v>
      </c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 t="s">
        <v>247</v>
      </c>
      <c r="G42" s="25"/>
      <c r="H42" s="25"/>
      <c r="I42" s="133" t="s">
        <v>247</v>
      </c>
      <c r="J42" s="133" t="s">
        <v>247</v>
      </c>
      <c r="K42" s="133" t="s">
        <v>247</v>
      </c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 t="s">
        <v>237</v>
      </c>
      <c r="G43" s="25"/>
      <c r="H43" s="25"/>
      <c r="I43" s="133" t="s">
        <v>237</v>
      </c>
      <c r="J43" s="133" t="s">
        <v>237</v>
      </c>
      <c r="K43" s="133" t="s">
        <v>237</v>
      </c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 t="s">
        <v>243</v>
      </c>
      <c r="G44" s="25"/>
      <c r="H44" s="25"/>
      <c r="I44" s="133" t="s">
        <v>243</v>
      </c>
      <c r="J44" s="133" t="s">
        <v>243</v>
      </c>
      <c r="K44" s="133" t="s">
        <v>243</v>
      </c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 t="s">
        <v>246</v>
      </c>
      <c r="G45" s="25"/>
      <c r="H45" s="25"/>
      <c r="I45" s="133" t="s">
        <v>246</v>
      </c>
      <c r="J45" s="133" t="s">
        <v>246</v>
      </c>
      <c r="K45" s="133" t="s">
        <v>246</v>
      </c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 t="s">
        <v>233</v>
      </c>
      <c r="G46" s="25"/>
      <c r="H46" s="25"/>
      <c r="I46" s="133" t="s">
        <v>233</v>
      </c>
      <c r="J46" s="133" t="s">
        <v>233</v>
      </c>
      <c r="K46" s="133" t="s">
        <v>233</v>
      </c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 t="s">
        <v>242</v>
      </c>
      <c r="G47" s="25"/>
      <c r="H47" s="25"/>
      <c r="I47" s="133" t="s">
        <v>242</v>
      </c>
      <c r="J47" s="133" t="s">
        <v>242</v>
      </c>
      <c r="K47" s="133" t="s">
        <v>242</v>
      </c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 t="s">
        <v>247</v>
      </c>
      <c r="G48" s="25"/>
      <c r="H48" s="25"/>
      <c r="I48" s="133" t="s">
        <v>247</v>
      </c>
      <c r="J48" s="133" t="s">
        <v>247</v>
      </c>
      <c r="K48" s="133" t="s">
        <v>247</v>
      </c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 t="s">
        <v>242</v>
      </c>
      <c r="G49" s="25"/>
      <c r="H49" s="25"/>
      <c r="I49" s="133" t="s">
        <v>242</v>
      </c>
      <c r="J49" s="133" t="s">
        <v>242</v>
      </c>
      <c r="K49" s="133" t="s">
        <v>242</v>
      </c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134">
        <v>1.1000000000000001</v>
      </c>
      <c r="G50" s="25"/>
      <c r="H50" s="25"/>
      <c r="I50" s="134">
        <v>1.1000000000000001</v>
      </c>
      <c r="J50" s="134">
        <v>1.1000000000000001</v>
      </c>
      <c r="K50" s="134">
        <v>1.1000000000000001</v>
      </c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139">
        <v>0.22</v>
      </c>
      <c r="G51" s="25"/>
      <c r="H51" s="25"/>
      <c r="I51" s="139">
        <v>0.22</v>
      </c>
      <c r="J51" s="139">
        <v>0.22</v>
      </c>
      <c r="K51" s="139">
        <v>0.22</v>
      </c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134">
        <v>0.13</v>
      </c>
      <c r="G52" s="25"/>
      <c r="H52" s="25"/>
      <c r="I52" s="134">
        <v>0.13</v>
      </c>
      <c r="J52" s="134">
        <v>0.13</v>
      </c>
      <c r="K52" s="134">
        <v>0.13</v>
      </c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 t="s">
        <v>235</v>
      </c>
      <c r="G53" s="25"/>
      <c r="H53" s="25"/>
      <c r="I53" s="133" t="s">
        <v>235</v>
      </c>
      <c r="J53" s="133" t="s">
        <v>235</v>
      </c>
      <c r="K53" s="133" t="s">
        <v>235</v>
      </c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customHeight="1">
      <c r="B86" s="173" t="s">
        <v>162</v>
      </c>
      <c r="C86" s="71" t="s">
        <v>118</v>
      </c>
      <c r="D86" s="72" t="s">
        <v>126</v>
      </c>
      <c r="E86" s="103">
        <v>18</v>
      </c>
      <c r="F86" s="103">
        <v>16</v>
      </c>
      <c r="G86" s="103">
        <v>15</v>
      </c>
      <c r="H86" s="103">
        <v>19</v>
      </c>
      <c r="I86" s="106">
        <f>AVERAGE(E86:H86)</f>
        <v>17</v>
      </c>
      <c r="J86" s="106">
        <f>MAX(E86:H86)</f>
        <v>19</v>
      </c>
      <c r="K86" s="107">
        <f>MIN(E86:H86)</f>
        <v>15</v>
      </c>
      <c r="L86" s="79" t="s">
        <v>168</v>
      </c>
    </row>
    <row r="87" spans="2:12" ht="12.75" customHeight="1">
      <c r="B87" s="174"/>
      <c r="C87" s="18" t="s">
        <v>42</v>
      </c>
      <c r="D87" s="16" t="s">
        <v>126</v>
      </c>
      <c r="E87" s="25"/>
      <c r="F87" s="25"/>
      <c r="G87" s="25"/>
      <c r="H87" s="25"/>
      <c r="I87" s="25"/>
      <c r="J87" s="25"/>
      <c r="K87" s="26"/>
      <c r="L87" s="80" t="s">
        <v>168</v>
      </c>
    </row>
    <row r="88" spans="2:12" ht="12.75" customHeight="1">
      <c r="B88" s="174"/>
      <c r="C88" s="12" t="s">
        <v>99</v>
      </c>
      <c r="D88" s="16" t="s">
        <v>126</v>
      </c>
      <c r="E88" s="25"/>
      <c r="F88" s="25"/>
      <c r="G88" s="25"/>
      <c r="H88" s="25"/>
      <c r="I88" s="25"/>
      <c r="J88" s="25"/>
      <c r="K88" s="26"/>
      <c r="L88" s="80" t="s">
        <v>168</v>
      </c>
    </row>
    <row r="89" spans="2:12" ht="12.75" customHeight="1">
      <c r="B89" s="174"/>
      <c r="C89" s="12" t="s">
        <v>98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hidden="1" customHeight="1">
      <c r="B90" s="174"/>
      <c r="C90" s="18" t="s">
        <v>41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8" t="s">
        <v>119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customHeight="1">
      <c r="B92" s="174"/>
      <c r="C92" s="18" t="s">
        <v>120</v>
      </c>
      <c r="D92" s="19" t="s">
        <v>121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hidden="1" customHeight="1">
      <c r="B93" s="174"/>
      <c r="C93" s="12" t="s">
        <v>45</v>
      </c>
      <c r="D93" s="16" t="s">
        <v>126</v>
      </c>
      <c r="E93" s="5"/>
      <c r="F93" s="5"/>
      <c r="G93" s="5"/>
      <c r="H93" s="5"/>
      <c r="I93" s="5"/>
      <c r="J93" s="5"/>
      <c r="K93" s="4"/>
      <c r="L93" s="80" t="s">
        <v>168</v>
      </c>
    </row>
    <row r="94" spans="2:12" ht="12.75" hidden="1" customHeight="1">
      <c r="B94" s="174"/>
      <c r="C94" s="12" t="s">
        <v>46</v>
      </c>
      <c r="D94" s="16" t="s">
        <v>126</v>
      </c>
      <c r="E94" s="5"/>
      <c r="F94" s="5"/>
      <c r="G94" s="5"/>
      <c r="H94" s="5"/>
      <c r="I94" s="5"/>
      <c r="J94" s="5"/>
      <c r="K94" s="6"/>
      <c r="L94" s="80" t="s">
        <v>168</v>
      </c>
    </row>
    <row r="95" spans="2:12" ht="12.75" hidden="1" customHeight="1">
      <c r="B95" s="174"/>
      <c r="C95" s="12" t="s">
        <v>102</v>
      </c>
      <c r="D95" s="16" t="s">
        <v>126</v>
      </c>
      <c r="E95" s="5"/>
      <c r="F95" s="5"/>
      <c r="G95" s="5"/>
      <c r="H95" s="5"/>
      <c r="I95" s="5"/>
      <c r="J95" s="5"/>
      <c r="K95" s="6"/>
      <c r="L95" s="80" t="s">
        <v>168</v>
      </c>
    </row>
    <row r="96" spans="2:12" ht="12.75" hidden="1" customHeight="1">
      <c r="B96" s="174"/>
      <c r="C96" s="12" t="s">
        <v>103</v>
      </c>
      <c r="D96" s="16" t="s">
        <v>126</v>
      </c>
      <c r="E96" s="5"/>
      <c r="F96" s="5"/>
      <c r="G96" s="5"/>
      <c r="H96" s="5"/>
      <c r="I96" s="5"/>
      <c r="J96" s="5"/>
      <c r="K96" s="4"/>
      <c r="L96" s="80" t="s">
        <v>168</v>
      </c>
    </row>
    <row r="97" spans="2:12" ht="12.75" hidden="1" customHeight="1">
      <c r="B97" s="174"/>
      <c r="C97" s="12" t="s">
        <v>47</v>
      </c>
      <c r="D97" s="16" t="s">
        <v>126</v>
      </c>
      <c r="E97" s="5"/>
      <c r="F97" s="5"/>
      <c r="G97" s="5"/>
      <c r="H97" s="5"/>
      <c r="I97" s="5"/>
      <c r="J97" s="5"/>
      <c r="K97" s="4"/>
      <c r="L97" s="80" t="s">
        <v>168</v>
      </c>
    </row>
    <row r="98" spans="2:12" ht="12.75" hidden="1" customHeight="1">
      <c r="B98" s="174"/>
      <c r="C98" s="18" t="s">
        <v>122</v>
      </c>
      <c r="D98" s="17" t="s">
        <v>135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8" t="s">
        <v>44</v>
      </c>
      <c r="D99" s="16" t="s">
        <v>69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136</v>
      </c>
      <c r="D100" s="16" t="s">
        <v>68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2" t="s">
        <v>43</v>
      </c>
      <c r="D101" s="16" t="s">
        <v>123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7"/>
      <c r="C102" s="35" t="s">
        <v>149</v>
      </c>
      <c r="D102" s="36" t="s">
        <v>126</v>
      </c>
      <c r="E102" s="5"/>
      <c r="F102" s="5"/>
      <c r="G102" s="5"/>
      <c r="H102" s="5"/>
      <c r="I102" s="5"/>
      <c r="J102" s="5"/>
      <c r="K102" s="4"/>
      <c r="L102" s="80"/>
    </row>
    <row r="103" spans="2:12" ht="12.75" hidden="1" customHeight="1">
      <c r="B103" s="46"/>
      <c r="C103" s="35" t="s">
        <v>150</v>
      </c>
      <c r="D103" s="36" t="s">
        <v>126</v>
      </c>
      <c r="E103" s="5"/>
      <c r="F103" s="5"/>
      <c r="G103" s="5"/>
      <c r="H103" s="5"/>
      <c r="I103" s="5"/>
      <c r="J103" s="5"/>
      <c r="K103" s="4"/>
      <c r="L103" s="80"/>
    </row>
    <row r="104" spans="2:12" ht="12.75" hidden="1" customHeight="1">
      <c r="B104" s="46"/>
      <c r="C104" s="35" t="s">
        <v>151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152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7" t="s">
        <v>153</v>
      </c>
      <c r="D106" s="38" t="s">
        <v>126</v>
      </c>
      <c r="E106" s="30"/>
      <c r="F106" s="30"/>
      <c r="G106" s="30"/>
      <c r="H106" s="30"/>
      <c r="I106" s="30"/>
      <c r="J106" s="30"/>
      <c r="K106" s="31"/>
      <c r="L106" s="81"/>
    </row>
    <row r="107" spans="2:12" s="7" customFormat="1" ht="39" customHeight="1">
      <c r="B107" s="162" t="s">
        <v>66</v>
      </c>
      <c r="C107" s="163"/>
      <c r="D107" s="163"/>
      <c r="E107" s="32"/>
      <c r="F107" s="32"/>
      <c r="G107" s="32"/>
      <c r="H107" s="32"/>
      <c r="I107" s="33"/>
      <c r="J107" s="33"/>
      <c r="K107" s="34"/>
      <c r="L107" s="82"/>
    </row>
    <row r="108" spans="2:12" s="7" customFormat="1">
      <c r="B108" s="45"/>
      <c r="D108" s="2"/>
      <c r="E108" s="3"/>
      <c r="L108" s="78"/>
    </row>
    <row r="109" spans="2:12" s="7" customFormat="1">
      <c r="B109" s="45"/>
      <c r="D109" s="2"/>
      <c r="E109" s="3"/>
      <c r="L109" s="78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>
      <c r="F226" s="7"/>
      <c r="G226" s="7"/>
      <c r="H226" s="7"/>
      <c r="I226" s="7"/>
      <c r="J226" s="7"/>
      <c r="K226" s="7"/>
    </row>
  </sheetData>
  <mergeCells count="23">
    <mergeCell ref="B107:D107"/>
    <mergeCell ref="L3:L10"/>
    <mergeCell ref="E5:K5"/>
    <mergeCell ref="B27:B53"/>
    <mergeCell ref="B55:B59"/>
    <mergeCell ref="B10:C10"/>
    <mergeCell ref="B86:B102"/>
    <mergeCell ref="B5:C5"/>
    <mergeCell ref="B12:B25"/>
    <mergeCell ref="J6:J9"/>
    <mergeCell ref="B60:B85"/>
    <mergeCell ref="E1:F1"/>
    <mergeCell ref="B11:C11"/>
    <mergeCell ref="B4:C4"/>
    <mergeCell ref="B6:C6"/>
    <mergeCell ref="B7:C7"/>
    <mergeCell ref="E3:K3"/>
    <mergeCell ref="K6:K9"/>
    <mergeCell ref="B8:C8"/>
    <mergeCell ref="B9:C9"/>
    <mergeCell ref="B3:C3"/>
    <mergeCell ref="E4:K4"/>
    <mergeCell ref="I6:I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B1:P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9" width="8" style="1" customWidth="1"/>
    <col min="10" max="10" width="8.875" style="1" customWidth="1"/>
    <col min="11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92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76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216</v>
      </c>
      <c r="F7" s="10" t="s">
        <v>248</v>
      </c>
      <c r="G7" s="10" t="s">
        <v>271</v>
      </c>
      <c r="H7" s="10" t="s">
        <v>295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217</v>
      </c>
      <c r="F8" s="10" t="s">
        <v>249</v>
      </c>
      <c r="G8" s="10" t="s">
        <v>272</v>
      </c>
      <c r="H8" s="10" t="s">
        <v>296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20">
        <v>8</v>
      </c>
      <c r="F12" s="134">
        <v>7.9</v>
      </c>
      <c r="G12" s="134">
        <v>8.3000000000000007</v>
      </c>
      <c r="H12" s="134">
        <v>7.8</v>
      </c>
      <c r="I12" s="104">
        <f>AVERAGE(E12:H12)</f>
        <v>8</v>
      </c>
      <c r="J12" s="104">
        <f t="shared" ref="J12:J20" si="0">MAX(E12:H12)</f>
        <v>8.3000000000000007</v>
      </c>
      <c r="K12" s="105">
        <f t="shared" ref="K12:K20" si="1">MIN(E12:H12)</f>
        <v>7.8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10</v>
      </c>
      <c r="F13" s="134">
        <v>8.3000000000000007</v>
      </c>
      <c r="G13" s="134">
        <v>10</v>
      </c>
      <c r="H13" s="134">
        <v>11</v>
      </c>
      <c r="I13" s="104">
        <f>AVERAGE(E13:H13)</f>
        <v>9.8249999999999993</v>
      </c>
      <c r="J13" s="108">
        <f t="shared" si="0"/>
        <v>11</v>
      </c>
      <c r="K13" s="105">
        <f t="shared" si="1"/>
        <v>8.3000000000000007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2.2000000000000002</v>
      </c>
      <c r="F14" s="134">
        <v>1.4</v>
      </c>
      <c r="G14" s="120">
        <v>1</v>
      </c>
      <c r="H14" s="120">
        <v>1</v>
      </c>
      <c r="I14" s="104">
        <f>AVERAGE(E14:H14)</f>
        <v>1.4</v>
      </c>
      <c r="J14" s="104">
        <f t="shared" si="0"/>
        <v>2.2000000000000002</v>
      </c>
      <c r="K14" s="105">
        <f t="shared" si="1"/>
        <v>1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4.0999999999999996</v>
      </c>
      <c r="F15" s="134">
        <v>5.7</v>
      </c>
      <c r="G15" s="134">
        <v>3.9</v>
      </c>
      <c r="H15" s="134">
        <v>3.8</v>
      </c>
      <c r="I15" s="104">
        <f>AVERAGE(E15:H15)</f>
        <v>4.375</v>
      </c>
      <c r="J15" s="104">
        <f t="shared" si="0"/>
        <v>5.7</v>
      </c>
      <c r="K15" s="105">
        <f t="shared" si="1"/>
        <v>3.8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2</v>
      </c>
      <c r="F16" s="134">
        <v>2</v>
      </c>
      <c r="G16" s="134">
        <v>1</v>
      </c>
      <c r="H16" s="102" t="s">
        <v>195</v>
      </c>
      <c r="I16" s="108">
        <f>AVERAGE(E16:H16)</f>
        <v>1.6666666666666667</v>
      </c>
      <c r="J16" s="108">
        <f t="shared" si="0"/>
        <v>2</v>
      </c>
      <c r="K16" s="109" t="s">
        <v>195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1.3</v>
      </c>
      <c r="F19" s="120">
        <v>1</v>
      </c>
      <c r="G19" s="134">
        <v>1.1000000000000001</v>
      </c>
      <c r="H19" s="134">
        <v>1.5</v>
      </c>
      <c r="I19" s="104">
        <f>AVERAGE(E19:H19)</f>
        <v>1.2250000000000001</v>
      </c>
      <c r="J19" s="104">
        <f t="shared" si="0"/>
        <v>1.5</v>
      </c>
      <c r="K19" s="105">
        <f t="shared" si="1"/>
        <v>1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0.15</v>
      </c>
      <c r="F20" s="134">
        <v>0.26</v>
      </c>
      <c r="G20" s="134">
        <v>0.16</v>
      </c>
      <c r="H20" s="134">
        <v>0.11</v>
      </c>
      <c r="I20" s="110">
        <f>AVERAGE(E20:H20)</f>
        <v>0.17</v>
      </c>
      <c r="J20" s="110">
        <f t="shared" si="0"/>
        <v>0.26</v>
      </c>
      <c r="K20" s="111">
        <f t="shared" si="1"/>
        <v>0.11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240</v>
      </c>
      <c r="F25" s="113">
        <v>310</v>
      </c>
      <c r="G25" s="113">
        <v>180</v>
      </c>
      <c r="H25" s="113">
        <v>160</v>
      </c>
      <c r="I25" s="113">
        <v>220</v>
      </c>
      <c r="J25" s="64">
        <f>MAX(E25:H25)</f>
        <v>310</v>
      </c>
      <c r="K25" s="65">
        <f>MIN(E25:H25)</f>
        <v>160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133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133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133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133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133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133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133"/>
      <c r="G33" s="25"/>
      <c r="H33" s="25"/>
      <c r="I33" s="133"/>
      <c r="J33" s="133"/>
      <c r="K33" s="133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133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6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6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6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6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6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6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6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6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6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6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6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  <c r="P75" s="137"/>
    </row>
    <row r="76" spans="2:16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6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6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6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6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13</v>
      </c>
      <c r="F88" s="138">
        <v>10</v>
      </c>
      <c r="G88" s="103">
        <v>14</v>
      </c>
      <c r="H88" s="103">
        <v>12</v>
      </c>
      <c r="I88" s="106">
        <f>AVERAGE(E88:H88)</f>
        <v>12.25</v>
      </c>
      <c r="J88" s="106">
        <f>MAX(E88:H88)</f>
        <v>14</v>
      </c>
      <c r="K88" s="107">
        <f>MIN(E88:H88)</f>
        <v>10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B109:D109"/>
    <mergeCell ref="E5:K5"/>
    <mergeCell ref="B10:C10"/>
    <mergeCell ref="B55:B59"/>
    <mergeCell ref="B60:B86"/>
    <mergeCell ref="B88:B104"/>
    <mergeCell ref="B5:C5"/>
    <mergeCell ref="B12:B25"/>
    <mergeCell ref="B8:C8"/>
    <mergeCell ref="B3:C3"/>
    <mergeCell ref="B6:C6"/>
    <mergeCell ref="B7:C7"/>
    <mergeCell ref="B9:C9"/>
    <mergeCell ref="B4:C4"/>
    <mergeCell ref="E1:F1"/>
    <mergeCell ref="I6:I9"/>
    <mergeCell ref="J6:J9"/>
    <mergeCell ref="E3:K3"/>
    <mergeCell ref="K6:K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1:M228"/>
  <sheetViews>
    <sheetView tabSelected="1" topLeftCell="A52" workbookViewId="0">
      <selection activeCell="A85" sqref="A85:XFD88"/>
    </sheetView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91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79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218</v>
      </c>
      <c r="F7" s="10" t="s">
        <v>250</v>
      </c>
      <c r="G7" s="10" t="s">
        <v>273</v>
      </c>
      <c r="H7" s="10" t="s">
        <v>296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219</v>
      </c>
      <c r="F8" s="10" t="s">
        <v>251</v>
      </c>
      <c r="G8" s="10" t="s">
        <v>268</v>
      </c>
      <c r="H8" s="10" t="s">
        <v>291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9.4</v>
      </c>
      <c r="F12" s="120">
        <v>9</v>
      </c>
      <c r="G12" s="134">
        <v>7.9</v>
      </c>
      <c r="H12" s="134">
        <v>7.9</v>
      </c>
      <c r="I12" s="104">
        <f>AVERAGE(E12:H12)</f>
        <v>8.5499999999999989</v>
      </c>
      <c r="J12" s="104">
        <f>MAX(E12:H12)</f>
        <v>9.4</v>
      </c>
      <c r="K12" s="105">
        <f>MIN(E12:H12)</f>
        <v>7.9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10</v>
      </c>
      <c r="F13" s="134">
        <v>13</v>
      </c>
      <c r="G13" s="134">
        <v>8.3000000000000007</v>
      </c>
      <c r="H13" s="134">
        <v>13</v>
      </c>
      <c r="I13" s="108">
        <f>AVERAGE(E13:H13)</f>
        <v>11.074999999999999</v>
      </c>
      <c r="J13" s="108">
        <f>MAX(E13:H13)</f>
        <v>13</v>
      </c>
      <c r="K13" s="105">
        <f>MIN(E13:H13)</f>
        <v>8.3000000000000007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2.4</v>
      </c>
      <c r="F14" s="134">
        <v>1.3</v>
      </c>
      <c r="G14" s="134">
        <v>1.6</v>
      </c>
      <c r="H14" s="134">
        <v>2.2000000000000002</v>
      </c>
      <c r="I14" s="104">
        <f>AVERAGE(E14:H14)</f>
        <v>1.8750000000000002</v>
      </c>
      <c r="J14" s="104">
        <f>MAX(E14:H14)</f>
        <v>2.4</v>
      </c>
      <c r="K14" s="105">
        <f>MIN(E14:H14)</f>
        <v>1.3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6.3</v>
      </c>
      <c r="F15" s="134">
        <v>4.8</v>
      </c>
      <c r="G15" s="134">
        <v>4.7</v>
      </c>
      <c r="H15" s="134">
        <v>5.8</v>
      </c>
      <c r="I15" s="104">
        <f>AVERAGE(E15:H15)</f>
        <v>5.4</v>
      </c>
      <c r="J15" s="104">
        <f>MAX(E15:H15)</f>
        <v>6.3</v>
      </c>
      <c r="K15" s="105">
        <f>MIN(E15:H15)</f>
        <v>4.7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4</v>
      </c>
      <c r="F16" s="134">
        <v>1</v>
      </c>
      <c r="G16" s="134">
        <v>8</v>
      </c>
      <c r="H16" s="134">
        <v>3</v>
      </c>
      <c r="I16" s="108">
        <f>AVERAGE(E16:H16)</f>
        <v>4</v>
      </c>
      <c r="J16" s="108">
        <f>MAX(E16:H16)</f>
        <v>8</v>
      </c>
      <c r="K16" s="109">
        <f>MIN(E16:H16)</f>
        <v>1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25"/>
      <c r="J18" s="25"/>
      <c r="K18" s="26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25"/>
      <c r="F19" s="25"/>
      <c r="G19" s="25"/>
      <c r="H19" s="25"/>
      <c r="I19" s="25"/>
      <c r="J19" s="25"/>
      <c r="K19" s="26"/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25"/>
      <c r="F20" s="25"/>
      <c r="G20" s="25"/>
      <c r="H20" s="25"/>
      <c r="I20" s="25"/>
      <c r="J20" s="25"/>
      <c r="K20" s="26"/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8</v>
      </c>
      <c r="F25" s="113">
        <v>25</v>
      </c>
      <c r="G25" s="113">
        <v>100</v>
      </c>
      <c r="H25" s="113">
        <v>52</v>
      </c>
      <c r="I25" s="136">
        <f>AVERAGE(E25:H25)</f>
        <v>46.25</v>
      </c>
      <c r="J25" s="64">
        <f>MAX(E25:H25)</f>
        <v>100</v>
      </c>
      <c r="K25" s="65">
        <f>MIN(E25:H25)</f>
        <v>8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133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133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133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133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133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133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133"/>
      <c r="G33" s="25"/>
      <c r="H33" s="25"/>
      <c r="I33" s="133"/>
      <c r="J33" s="133"/>
      <c r="K33" s="133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133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3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3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3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3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3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3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3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  <c r="M55" s="97"/>
    </row>
    <row r="56" spans="2:13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  <c r="M56" s="97"/>
    </row>
    <row r="57" spans="2:13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  <c r="M57" s="97"/>
    </row>
    <row r="58" spans="2:13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  <c r="M58" s="97"/>
    </row>
    <row r="59" spans="2:13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  <c r="M59" s="97"/>
    </row>
    <row r="60" spans="2:13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3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3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3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3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22</v>
      </c>
      <c r="F88" s="103">
        <v>11</v>
      </c>
      <c r="G88" s="103">
        <v>12</v>
      </c>
      <c r="H88" s="103">
        <v>30</v>
      </c>
      <c r="I88" s="106">
        <f>AVERAGE(E88:H88)</f>
        <v>18.75</v>
      </c>
      <c r="J88" s="106">
        <f>MAX(E88:H88)</f>
        <v>30</v>
      </c>
      <c r="K88" s="107">
        <f>MIN(E88:H88)</f>
        <v>11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E5:K5"/>
    <mergeCell ref="B12:B25"/>
    <mergeCell ref="B3:C3"/>
    <mergeCell ref="B6:C6"/>
    <mergeCell ref="B7:C7"/>
    <mergeCell ref="B9:C9"/>
    <mergeCell ref="B4:C4"/>
    <mergeCell ref="B5:C5"/>
    <mergeCell ref="B109:D109"/>
    <mergeCell ref="B10:C10"/>
    <mergeCell ref="E1:F1"/>
    <mergeCell ref="I6:I9"/>
    <mergeCell ref="J6:J9"/>
    <mergeCell ref="E3:K3"/>
    <mergeCell ref="K6:K9"/>
    <mergeCell ref="B8:C8"/>
    <mergeCell ref="B55:B59"/>
    <mergeCell ref="B60:B86"/>
    <mergeCell ref="B88:B104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90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77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220</v>
      </c>
      <c r="F7" s="10" t="s">
        <v>252</v>
      </c>
      <c r="G7" s="10" t="s">
        <v>274</v>
      </c>
      <c r="H7" s="10" t="s">
        <v>298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210</v>
      </c>
      <c r="F8" s="10" t="s">
        <v>253</v>
      </c>
      <c r="G8" s="10" t="s">
        <v>275</v>
      </c>
      <c r="H8" s="10" t="s">
        <v>299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9.1999999999999993</v>
      </c>
      <c r="F12" s="134">
        <v>9.3000000000000007</v>
      </c>
      <c r="G12" s="134">
        <v>8.1999999999999993</v>
      </c>
      <c r="H12" s="134">
        <v>8.5</v>
      </c>
      <c r="I12" s="104">
        <f>AVERAGE(E12:H12)</f>
        <v>8.8000000000000007</v>
      </c>
      <c r="J12" s="104">
        <f t="shared" ref="J12:J20" si="0">MAX(E12:H12)</f>
        <v>9.3000000000000007</v>
      </c>
      <c r="K12" s="105">
        <f t="shared" ref="K12:K20" si="1">MIN(E12:H12)</f>
        <v>8.1999999999999993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13</v>
      </c>
      <c r="F13" s="134">
        <v>12</v>
      </c>
      <c r="G13" s="134">
        <v>9.9</v>
      </c>
      <c r="H13" s="134">
        <v>15</v>
      </c>
      <c r="I13" s="108">
        <f>AVERAGE(E13:H13)</f>
        <v>12.475</v>
      </c>
      <c r="J13" s="108">
        <f t="shared" si="0"/>
        <v>15</v>
      </c>
      <c r="K13" s="105">
        <f t="shared" si="1"/>
        <v>9.9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1.5</v>
      </c>
      <c r="F14" s="120">
        <v>2</v>
      </c>
      <c r="G14" s="134">
        <v>0.9</v>
      </c>
      <c r="H14" s="134">
        <v>1.1000000000000001</v>
      </c>
      <c r="I14" s="104">
        <f>AVERAGE(E14:H14)</f>
        <v>1.375</v>
      </c>
      <c r="J14" s="104">
        <f t="shared" si="0"/>
        <v>2</v>
      </c>
      <c r="K14" s="105">
        <f t="shared" si="1"/>
        <v>0.9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3.6</v>
      </c>
      <c r="F15" s="134">
        <v>7.4</v>
      </c>
      <c r="G15" s="134">
        <v>3.7</v>
      </c>
      <c r="H15" s="134">
        <v>3.4</v>
      </c>
      <c r="I15" s="104">
        <f>AVERAGE(E15:H15)</f>
        <v>4.5249999999999995</v>
      </c>
      <c r="J15" s="104">
        <f t="shared" si="0"/>
        <v>7.4</v>
      </c>
      <c r="K15" s="105">
        <f t="shared" si="1"/>
        <v>3.4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2</v>
      </c>
      <c r="F16" s="134">
        <v>2</v>
      </c>
      <c r="G16" s="134">
        <v>1</v>
      </c>
      <c r="H16" s="102" t="s">
        <v>195</v>
      </c>
      <c r="I16" s="108">
        <f>AVERAGE(E16:H16)</f>
        <v>1.6666666666666667</v>
      </c>
      <c r="J16" s="108">
        <f>MAX(E16:H16)</f>
        <v>2</v>
      </c>
      <c r="K16" s="109" t="s">
        <v>195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0.74</v>
      </c>
      <c r="F19" s="134">
        <v>0.78</v>
      </c>
      <c r="G19" s="134">
        <v>0.96</v>
      </c>
      <c r="H19" s="134">
        <v>1.5</v>
      </c>
      <c r="I19" s="104">
        <f>AVERAGE(E19:H19)</f>
        <v>0.995</v>
      </c>
      <c r="J19" s="104">
        <f t="shared" si="0"/>
        <v>1.5</v>
      </c>
      <c r="K19" s="111">
        <f t="shared" si="1"/>
        <v>0.74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0.13</v>
      </c>
      <c r="F20" s="134">
        <v>0.49</v>
      </c>
      <c r="G20" s="124">
        <v>0.2</v>
      </c>
      <c r="H20" s="134">
        <v>0.17</v>
      </c>
      <c r="I20" s="110">
        <f>AVERAGE(E20:H20)</f>
        <v>0.24750000000000003</v>
      </c>
      <c r="J20" s="110">
        <f t="shared" si="0"/>
        <v>0.49</v>
      </c>
      <c r="K20" s="111">
        <f t="shared" si="1"/>
        <v>0.13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18</v>
      </c>
      <c r="F25" s="113">
        <v>19</v>
      </c>
      <c r="G25" s="113">
        <v>540</v>
      </c>
      <c r="H25" s="113">
        <v>250</v>
      </c>
      <c r="I25" s="129">
        <v>210</v>
      </c>
      <c r="J25" s="129">
        <f>MAX(E25:H25)</f>
        <v>540</v>
      </c>
      <c r="K25" s="130">
        <f>MIN(E25:H25)</f>
        <v>18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114"/>
      <c r="F26" s="114">
        <v>5.0999999999999996</v>
      </c>
      <c r="G26" s="132"/>
      <c r="H26" s="132">
        <v>2</v>
      </c>
      <c r="I26" s="115">
        <f>AVERAGE(E26:H26)</f>
        <v>3.55</v>
      </c>
      <c r="J26" s="115">
        <f>MAX(E26:H26)</f>
        <v>5.0999999999999996</v>
      </c>
      <c r="K26" s="116">
        <f>MIN(E26:H26)</f>
        <v>2</v>
      </c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hidden="1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173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9.1999999999999993</v>
      </c>
      <c r="F88" s="103">
        <v>11</v>
      </c>
      <c r="G88" s="103">
        <v>7.9</v>
      </c>
      <c r="H88" s="103">
        <v>11</v>
      </c>
      <c r="I88" s="121">
        <f>AVERAGE(E88:H88)</f>
        <v>9.7750000000000004</v>
      </c>
      <c r="J88" s="106">
        <f>MAX(E88:H88)</f>
        <v>11</v>
      </c>
      <c r="K88" s="122">
        <f>MIN(E88:H88)</f>
        <v>7.9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E5:K5"/>
    <mergeCell ref="B12:B25"/>
    <mergeCell ref="B3:C3"/>
    <mergeCell ref="B6:C6"/>
    <mergeCell ref="B7:C7"/>
    <mergeCell ref="B9:C9"/>
    <mergeCell ref="B4:C4"/>
    <mergeCell ref="B5:C5"/>
    <mergeCell ref="B109:D109"/>
    <mergeCell ref="B10:C10"/>
    <mergeCell ref="E1:F1"/>
    <mergeCell ref="I6:I9"/>
    <mergeCell ref="J6:J9"/>
    <mergeCell ref="E3:K3"/>
    <mergeCell ref="K6:K9"/>
    <mergeCell ref="B8:C8"/>
    <mergeCell ref="B55:B59"/>
    <mergeCell ref="B60:B86"/>
    <mergeCell ref="B88:B104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89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81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205</v>
      </c>
      <c r="F7" s="10" t="s">
        <v>254</v>
      </c>
      <c r="G7" s="10" t="s">
        <v>276</v>
      </c>
      <c r="H7" s="10" t="s">
        <v>297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221</v>
      </c>
      <c r="F8" s="10" t="s">
        <v>255</v>
      </c>
      <c r="G8" s="10" t="s">
        <v>229</v>
      </c>
      <c r="H8" s="10" t="s">
        <v>291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117">
        <v>0.42</v>
      </c>
      <c r="F10" s="117">
        <v>0.1</v>
      </c>
      <c r="G10" s="98">
        <v>0.31</v>
      </c>
      <c r="H10" s="99">
        <v>0.13</v>
      </c>
      <c r="I10" s="91">
        <f>AVERAGE(E10:H10)</f>
        <v>0.24000000000000002</v>
      </c>
      <c r="J10" s="91">
        <f>MAX(E10:H10)</f>
        <v>0.42</v>
      </c>
      <c r="K10" s="123">
        <f>MIN(E10:H10)</f>
        <v>0.1</v>
      </c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8.1</v>
      </c>
      <c r="F12" s="134">
        <v>7.7</v>
      </c>
      <c r="G12" s="120">
        <v>8</v>
      </c>
      <c r="H12" s="134">
        <v>8.1</v>
      </c>
      <c r="I12" s="104">
        <f>AVERAGE(E12:H12)</f>
        <v>7.9749999999999996</v>
      </c>
      <c r="J12" s="104">
        <f t="shared" ref="J12:J20" si="0">MAX(E12:H12)</f>
        <v>8.1</v>
      </c>
      <c r="K12" s="105">
        <f t="shared" ref="K12:K20" si="1">MIN(E12:H12)</f>
        <v>7.7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10</v>
      </c>
      <c r="F13" s="120">
        <v>8</v>
      </c>
      <c r="G13" s="134">
        <v>9.5</v>
      </c>
      <c r="H13" s="134">
        <v>14</v>
      </c>
      <c r="I13" s="108">
        <f>AVERAGE(E13:H13)</f>
        <v>10.375</v>
      </c>
      <c r="J13" s="108">
        <f t="shared" si="0"/>
        <v>14</v>
      </c>
      <c r="K13" s="105">
        <f t="shared" si="1"/>
        <v>8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1.4</v>
      </c>
      <c r="F14" s="120">
        <v>1</v>
      </c>
      <c r="G14" s="134">
        <v>0.6</v>
      </c>
      <c r="H14" s="134">
        <v>0.6</v>
      </c>
      <c r="I14" s="104">
        <f>AVERAGE(E14:H14)</f>
        <v>0.9</v>
      </c>
      <c r="J14" s="104">
        <f t="shared" si="0"/>
        <v>1.4</v>
      </c>
      <c r="K14" s="105">
        <f t="shared" si="1"/>
        <v>0.6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2.2000000000000002</v>
      </c>
      <c r="F15" s="134">
        <v>2.4</v>
      </c>
      <c r="G15" s="134">
        <v>2.2000000000000002</v>
      </c>
      <c r="H15" s="134">
        <v>1.9</v>
      </c>
      <c r="I15" s="104">
        <f>AVERAGE(E15:H15)</f>
        <v>2.1749999999999998</v>
      </c>
      <c r="J15" s="104">
        <f t="shared" si="0"/>
        <v>2.4</v>
      </c>
      <c r="K15" s="105">
        <f t="shared" si="1"/>
        <v>1.9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1</v>
      </c>
      <c r="F16" s="134">
        <v>1</v>
      </c>
      <c r="G16" s="134">
        <v>2</v>
      </c>
      <c r="H16" s="102" t="s">
        <v>195</v>
      </c>
      <c r="I16" s="108">
        <f>AVERAGE(E16:H16)</f>
        <v>1.3333333333333333</v>
      </c>
      <c r="J16" s="108">
        <f t="shared" ref="J16" si="2">MAX(E16:H16)</f>
        <v>2</v>
      </c>
      <c r="K16" s="109" t="s">
        <v>195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0.96</v>
      </c>
      <c r="F19" s="134">
        <v>0.97</v>
      </c>
      <c r="G19" s="120">
        <v>1</v>
      </c>
      <c r="H19" s="134">
        <v>1.2</v>
      </c>
      <c r="I19" s="104">
        <f>AVERAGE(E19:H19)</f>
        <v>1.0325</v>
      </c>
      <c r="J19" s="104">
        <f t="shared" si="0"/>
        <v>1.2</v>
      </c>
      <c r="K19" s="111">
        <f t="shared" si="1"/>
        <v>0.96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6.9000000000000006E-2</v>
      </c>
      <c r="F20" s="134">
        <v>0.11</v>
      </c>
      <c r="G20" s="134">
        <v>0.11</v>
      </c>
      <c r="H20" s="134">
        <v>8.1000000000000003E-2</v>
      </c>
      <c r="I20" s="118">
        <f>AVERAGE(E20:H20)</f>
        <v>9.2499999999999999E-2</v>
      </c>
      <c r="J20" s="110">
        <f t="shared" si="0"/>
        <v>0.11</v>
      </c>
      <c r="K20" s="112">
        <f t="shared" si="1"/>
        <v>6.9000000000000006E-2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52</v>
      </c>
      <c r="F25" s="113">
        <v>150</v>
      </c>
      <c r="G25" s="113">
        <v>170</v>
      </c>
      <c r="H25" s="113">
        <v>74</v>
      </c>
      <c r="I25" s="129">
        <v>110</v>
      </c>
      <c r="J25" s="129">
        <f>MAX(E25:H25)</f>
        <v>170</v>
      </c>
      <c r="K25" s="130">
        <f>MIN(E25:H25)</f>
        <v>52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114"/>
      <c r="F26" s="114">
        <v>1.4</v>
      </c>
      <c r="G26" s="114"/>
      <c r="H26" s="132">
        <v>1</v>
      </c>
      <c r="I26" s="115">
        <f>AVERAGE(E26:H26)</f>
        <v>1.2</v>
      </c>
      <c r="J26" s="115">
        <f>MAX(E26:H26)</f>
        <v>1.4</v>
      </c>
      <c r="K26" s="116">
        <f>MIN(E26:H26)</f>
        <v>1</v>
      </c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25">
        <v>6.5</v>
      </c>
      <c r="F88" s="103">
        <v>7.9</v>
      </c>
      <c r="G88" s="103">
        <v>7.4</v>
      </c>
      <c r="H88" s="103">
        <v>9.4</v>
      </c>
      <c r="I88" s="121">
        <f>AVERAGE(E88:H88)</f>
        <v>7.8000000000000007</v>
      </c>
      <c r="J88" s="121">
        <f>MAX(E88:H88)</f>
        <v>9.4</v>
      </c>
      <c r="K88" s="122">
        <f>MIN(E88:H88)</f>
        <v>6.5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E5:K5"/>
    <mergeCell ref="B12:B25"/>
    <mergeCell ref="B3:C3"/>
    <mergeCell ref="B6:C6"/>
    <mergeCell ref="B7:C7"/>
    <mergeCell ref="B9:C9"/>
    <mergeCell ref="B4:C4"/>
    <mergeCell ref="B5:C5"/>
    <mergeCell ref="B109:D109"/>
    <mergeCell ref="B10:C10"/>
    <mergeCell ref="E1:F1"/>
    <mergeCell ref="I6:I9"/>
    <mergeCell ref="J6:J9"/>
    <mergeCell ref="E3:K3"/>
    <mergeCell ref="K6:K9"/>
    <mergeCell ref="B8:C8"/>
    <mergeCell ref="B55:B59"/>
    <mergeCell ref="B60:B86"/>
    <mergeCell ref="B88:B104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88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73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87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206</v>
      </c>
      <c r="F7" s="10" t="s">
        <v>248</v>
      </c>
      <c r="G7" s="10" t="s">
        <v>277</v>
      </c>
      <c r="H7" s="10" t="s">
        <v>289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208</v>
      </c>
      <c r="F8" s="10" t="s">
        <v>256</v>
      </c>
      <c r="G8" s="10" t="s">
        <v>278</v>
      </c>
      <c r="H8" s="10" t="s">
        <v>300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>
        <v>0.12</v>
      </c>
      <c r="F10" s="117">
        <v>0.23</v>
      </c>
      <c r="G10" s="117">
        <v>0.06</v>
      </c>
      <c r="H10" s="99">
        <v>0.02</v>
      </c>
      <c r="I10" s="91">
        <f>AVERAGE(E10:H10)</f>
        <v>0.1075</v>
      </c>
      <c r="J10" s="89">
        <f>MAX(E10:H10)</f>
        <v>0.23</v>
      </c>
      <c r="K10" s="90">
        <f>MIN(E10:H10)</f>
        <v>0.02</v>
      </c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8.1</v>
      </c>
      <c r="F12" s="134">
        <v>7.8</v>
      </c>
      <c r="G12" s="120">
        <v>8</v>
      </c>
      <c r="H12" s="134">
        <v>7.7</v>
      </c>
      <c r="I12" s="104">
        <f t="shared" ref="I12:I17" si="0">AVERAGE(E12:H12)</f>
        <v>7.8999999999999995</v>
      </c>
      <c r="J12" s="104">
        <f t="shared" ref="J12:J20" si="1">MAX(E12:H12)</f>
        <v>8.1</v>
      </c>
      <c r="K12" s="105">
        <f t="shared" ref="K12:K20" si="2">MIN(E12:H12)</f>
        <v>7.7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12</v>
      </c>
      <c r="F13" s="134">
        <v>7.6</v>
      </c>
      <c r="G13" s="134">
        <v>9.1999999999999993</v>
      </c>
      <c r="H13" s="134">
        <v>9.3000000000000007</v>
      </c>
      <c r="I13" s="104">
        <f t="shared" si="0"/>
        <v>9.5250000000000004</v>
      </c>
      <c r="J13" s="108">
        <f t="shared" si="1"/>
        <v>12</v>
      </c>
      <c r="K13" s="105">
        <f t="shared" si="2"/>
        <v>7.6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4.5</v>
      </c>
      <c r="F14" s="134">
        <v>2.1</v>
      </c>
      <c r="G14" s="134">
        <v>1.5</v>
      </c>
      <c r="H14" s="134">
        <v>2.7</v>
      </c>
      <c r="I14" s="104">
        <f t="shared" si="0"/>
        <v>2.7</v>
      </c>
      <c r="J14" s="104">
        <f t="shared" si="1"/>
        <v>4.5</v>
      </c>
      <c r="K14" s="105">
        <f t="shared" si="2"/>
        <v>1.5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5.5</v>
      </c>
      <c r="F15" s="134">
        <v>6.4</v>
      </c>
      <c r="G15" s="134">
        <v>4.9000000000000004</v>
      </c>
      <c r="H15" s="134">
        <v>5.3</v>
      </c>
      <c r="I15" s="104">
        <f t="shared" si="0"/>
        <v>5.5250000000000004</v>
      </c>
      <c r="J15" s="104">
        <f t="shared" si="1"/>
        <v>6.4</v>
      </c>
      <c r="K15" s="105">
        <f t="shared" si="2"/>
        <v>4.9000000000000004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4</v>
      </c>
      <c r="F16" s="134">
        <v>10</v>
      </c>
      <c r="G16" s="134">
        <v>1</v>
      </c>
      <c r="H16" s="134">
        <v>1</v>
      </c>
      <c r="I16" s="108">
        <f t="shared" si="0"/>
        <v>4</v>
      </c>
      <c r="J16" s="108">
        <f>MAX(E16:H16)</f>
        <v>10</v>
      </c>
      <c r="K16" s="109">
        <f>MIN(E16:H16)</f>
        <v>1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34">
        <v>13000</v>
      </c>
      <c r="F17" s="134">
        <v>33000</v>
      </c>
      <c r="G17" s="134">
        <v>33000</v>
      </c>
      <c r="H17" s="134">
        <v>49000</v>
      </c>
      <c r="I17" s="108">
        <f t="shared" si="0"/>
        <v>32000</v>
      </c>
      <c r="J17" s="108">
        <f>MAX(E17:H17)</f>
        <v>49000</v>
      </c>
      <c r="K17" s="109">
        <f>MIN(E17:H17)</f>
        <v>13000</v>
      </c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2.1</v>
      </c>
      <c r="F19" s="134">
        <v>0.97</v>
      </c>
      <c r="G19" s="120">
        <v>2</v>
      </c>
      <c r="H19" s="134">
        <v>4.0999999999999996</v>
      </c>
      <c r="I19" s="104">
        <f>AVERAGE(E19:H19)</f>
        <v>2.2925</v>
      </c>
      <c r="J19" s="104">
        <f t="shared" si="1"/>
        <v>4.0999999999999996</v>
      </c>
      <c r="K19" s="111">
        <f t="shared" si="2"/>
        <v>0.97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0.28999999999999998</v>
      </c>
      <c r="F20" s="134">
        <v>0.28000000000000003</v>
      </c>
      <c r="G20" s="134">
        <v>0.32</v>
      </c>
      <c r="H20" s="134">
        <v>0.42</v>
      </c>
      <c r="I20" s="110">
        <f>AVERAGE(E20:H20)</f>
        <v>0.32750000000000001</v>
      </c>
      <c r="J20" s="110">
        <f t="shared" si="1"/>
        <v>0.42</v>
      </c>
      <c r="K20" s="111">
        <f t="shared" si="2"/>
        <v>0.28000000000000003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690</v>
      </c>
      <c r="F25" s="113">
        <v>240</v>
      </c>
      <c r="G25" s="113">
        <v>2400</v>
      </c>
      <c r="H25" s="113">
        <v>990</v>
      </c>
      <c r="I25" s="129">
        <v>1100</v>
      </c>
      <c r="J25" s="129">
        <f>MAX(E25:H25)</f>
        <v>2400</v>
      </c>
      <c r="K25" s="130">
        <f>MIN(E25:H25)</f>
        <v>240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86"/>
      <c r="F26" s="86"/>
      <c r="G26" s="86"/>
      <c r="H26" s="86"/>
      <c r="I26" s="115"/>
      <c r="J26" s="115"/>
      <c r="K26" s="116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17</v>
      </c>
      <c r="F88" s="103">
        <v>10</v>
      </c>
      <c r="G88" s="103">
        <v>19</v>
      </c>
      <c r="H88" s="103">
        <v>20</v>
      </c>
      <c r="I88" s="106">
        <f>AVERAGE(E88:H88)</f>
        <v>16.5</v>
      </c>
      <c r="J88" s="106">
        <f>MAX(E88:H88)</f>
        <v>20</v>
      </c>
      <c r="K88" s="107">
        <f>MIN(E88:H88)</f>
        <v>10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B109:D109"/>
    <mergeCell ref="E5:K5"/>
    <mergeCell ref="B10:C10"/>
    <mergeCell ref="B55:B59"/>
    <mergeCell ref="B60:B86"/>
    <mergeCell ref="B88:B104"/>
    <mergeCell ref="B5:C5"/>
    <mergeCell ref="B12:B25"/>
    <mergeCell ref="B8:C8"/>
    <mergeCell ref="B3:C3"/>
    <mergeCell ref="B6:C6"/>
    <mergeCell ref="B7:C7"/>
    <mergeCell ref="B9:C9"/>
    <mergeCell ref="B4:C4"/>
    <mergeCell ref="E1:F1"/>
    <mergeCell ref="I6:I9"/>
    <mergeCell ref="J6:J9"/>
    <mergeCell ref="E3:K3"/>
    <mergeCell ref="K6:K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83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78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82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193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220</v>
      </c>
      <c r="F7" s="10" t="s">
        <v>257</v>
      </c>
      <c r="G7" s="10" t="s">
        <v>269</v>
      </c>
      <c r="H7" s="10" t="s">
        <v>301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222</v>
      </c>
      <c r="F8" s="10" t="s">
        <v>258</v>
      </c>
      <c r="G8" s="10" t="s">
        <v>279</v>
      </c>
      <c r="H8" s="10" t="s">
        <v>302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117">
        <v>1.1000000000000001</v>
      </c>
      <c r="F10" s="117">
        <v>0.56999999999999995</v>
      </c>
      <c r="G10" s="98">
        <v>1.03</v>
      </c>
      <c r="H10" s="140">
        <v>0.5</v>
      </c>
      <c r="I10" s="91">
        <f>AVERAGE(E10:H10)</f>
        <v>0.8</v>
      </c>
      <c r="J10" s="91">
        <f>MAX(E10:H10)</f>
        <v>1.1000000000000001</v>
      </c>
      <c r="K10" s="123">
        <f>MIN(E10:H10)</f>
        <v>0.5</v>
      </c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7.9</v>
      </c>
      <c r="F12" s="134">
        <v>8.1999999999999993</v>
      </c>
      <c r="G12" s="134">
        <v>8.1</v>
      </c>
      <c r="H12" s="134">
        <v>7.9</v>
      </c>
      <c r="I12" s="104">
        <f>AVERAGE(E12:H12)</f>
        <v>8.0250000000000004</v>
      </c>
      <c r="J12" s="104">
        <f t="shared" ref="J12:J20" si="0">MAX(E12:H12)</f>
        <v>8.1999999999999993</v>
      </c>
      <c r="K12" s="105">
        <f t="shared" ref="K12:K20" si="1">MIN(E12:H12)</f>
        <v>7.9</v>
      </c>
      <c r="L12" s="80" t="s">
        <v>167</v>
      </c>
    </row>
    <row r="13" spans="2:12" ht="12.75" customHeight="1">
      <c r="B13" s="171"/>
      <c r="C13" s="12" t="s">
        <v>8</v>
      </c>
      <c r="D13" s="16" t="s">
        <v>126</v>
      </c>
      <c r="E13" s="134">
        <v>10</v>
      </c>
      <c r="F13" s="134">
        <v>9.4</v>
      </c>
      <c r="G13" s="134">
        <v>10</v>
      </c>
      <c r="H13" s="134">
        <v>12</v>
      </c>
      <c r="I13" s="108">
        <f>AVERAGE(E13:H13)</f>
        <v>10.35</v>
      </c>
      <c r="J13" s="108">
        <f t="shared" si="0"/>
        <v>12</v>
      </c>
      <c r="K13" s="105">
        <f t="shared" si="1"/>
        <v>9.4</v>
      </c>
      <c r="L13" s="80" t="s">
        <v>199</v>
      </c>
    </row>
    <row r="14" spans="2:12" ht="12.75" customHeight="1">
      <c r="B14" s="171"/>
      <c r="C14" s="12" t="s">
        <v>9</v>
      </c>
      <c r="D14" s="16" t="s">
        <v>126</v>
      </c>
      <c r="E14" s="134">
        <v>0.8</v>
      </c>
      <c r="F14" s="134">
        <v>0.9</v>
      </c>
      <c r="G14" s="134">
        <v>0.7</v>
      </c>
      <c r="H14" s="102" t="s">
        <v>303</v>
      </c>
      <c r="I14" s="104">
        <v>0.7</v>
      </c>
      <c r="J14" s="104">
        <f>MAX(E14:H14)</f>
        <v>0.9</v>
      </c>
      <c r="K14" s="105" t="s">
        <v>303</v>
      </c>
      <c r="L14" s="80" t="s">
        <v>200</v>
      </c>
    </row>
    <row r="15" spans="2:12" ht="12.75" customHeight="1">
      <c r="B15" s="171"/>
      <c r="C15" s="12" t="s">
        <v>10</v>
      </c>
      <c r="D15" s="16" t="s">
        <v>126</v>
      </c>
      <c r="E15" s="134">
        <v>2.4</v>
      </c>
      <c r="F15" s="134">
        <v>2.8</v>
      </c>
      <c r="G15" s="120">
        <v>2</v>
      </c>
      <c r="H15" s="134">
        <v>1.8</v>
      </c>
      <c r="I15" s="104">
        <f>AVERAGE(E15:H15)</f>
        <v>2.25</v>
      </c>
      <c r="J15" s="104">
        <f t="shared" si="0"/>
        <v>2.8</v>
      </c>
      <c r="K15" s="105">
        <f t="shared" si="1"/>
        <v>1.8</v>
      </c>
      <c r="L15" s="80" t="s">
        <v>197</v>
      </c>
    </row>
    <row r="16" spans="2:12" ht="12.75" customHeight="1">
      <c r="B16" s="171"/>
      <c r="C16" s="12" t="s">
        <v>11</v>
      </c>
      <c r="D16" s="16" t="s">
        <v>126</v>
      </c>
      <c r="E16" s="134">
        <v>1</v>
      </c>
      <c r="F16" s="134">
        <v>1</v>
      </c>
      <c r="G16" s="102" t="s">
        <v>280</v>
      </c>
      <c r="H16" s="25" t="s">
        <v>204</v>
      </c>
      <c r="I16" s="108">
        <f>AVERAGE(E16:H16)</f>
        <v>1</v>
      </c>
      <c r="J16" s="108">
        <f t="shared" ref="J16" si="2">MAX(E16:H16)</f>
        <v>1</v>
      </c>
      <c r="K16" s="109" t="s">
        <v>280</v>
      </c>
      <c r="L16" s="80" t="s">
        <v>169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0.66</v>
      </c>
      <c r="F19" s="134">
        <v>0.44</v>
      </c>
      <c r="G19" s="134">
        <v>0.48</v>
      </c>
      <c r="H19" s="134">
        <v>0.44</v>
      </c>
      <c r="I19" s="110">
        <f>AVERAGE(E19:H19)</f>
        <v>0.505</v>
      </c>
      <c r="J19" s="110">
        <f t="shared" si="0"/>
        <v>0.66</v>
      </c>
      <c r="K19" s="111">
        <f t="shared" si="1"/>
        <v>0.44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2.9000000000000001E-2</v>
      </c>
      <c r="F20" s="134">
        <v>4.2000000000000003E-2</v>
      </c>
      <c r="G20" s="134">
        <v>2.9000000000000001E-2</v>
      </c>
      <c r="H20" s="134">
        <v>1.6E-2</v>
      </c>
      <c r="I20" s="118">
        <f>AVERAGE(E20:H20)</f>
        <v>2.9000000000000001E-2</v>
      </c>
      <c r="J20" s="118">
        <f t="shared" si="0"/>
        <v>4.2000000000000003E-2</v>
      </c>
      <c r="K20" s="112">
        <f t="shared" si="1"/>
        <v>1.6E-2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14</v>
      </c>
      <c r="F25" s="113">
        <v>46</v>
      </c>
      <c r="G25" s="113">
        <v>140</v>
      </c>
      <c r="H25" s="113">
        <v>19</v>
      </c>
      <c r="I25" s="129">
        <f>AVERAGE(E25:H25)</f>
        <v>54.75</v>
      </c>
      <c r="J25" s="129">
        <f>MAX(E25:H25)</f>
        <v>140</v>
      </c>
      <c r="K25" s="130">
        <f>MIN(E25:H25)</f>
        <v>14</v>
      </c>
      <c r="L25" s="84" t="s">
        <v>202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114"/>
      <c r="F26" s="114">
        <v>1.6</v>
      </c>
      <c r="G26" s="114"/>
      <c r="H26" s="114">
        <v>0.9</v>
      </c>
      <c r="I26" s="115">
        <f>AVERAGE(E26:H26)</f>
        <v>1.25</v>
      </c>
      <c r="J26" s="115">
        <f>MAX(E26:H26)</f>
        <v>1.6</v>
      </c>
      <c r="K26" s="116">
        <f>MIN(E26:H26)</f>
        <v>0.9</v>
      </c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133" t="s">
        <v>233</v>
      </c>
      <c r="G27" s="60"/>
      <c r="H27" s="60"/>
      <c r="I27" s="133" t="s">
        <v>233</v>
      </c>
      <c r="J27" s="133" t="s">
        <v>233</v>
      </c>
      <c r="K27" s="133" t="s">
        <v>233</v>
      </c>
      <c r="L27" s="83" t="s">
        <v>170</v>
      </c>
    </row>
    <row r="28" spans="2:12" ht="12.75" customHeight="1">
      <c r="B28" s="171"/>
      <c r="C28" s="12" t="s">
        <v>16</v>
      </c>
      <c r="D28" s="16" t="s">
        <v>126</v>
      </c>
      <c r="E28" s="25"/>
      <c r="F28" s="133" t="s">
        <v>234</v>
      </c>
      <c r="G28" s="25"/>
      <c r="H28" s="25"/>
      <c r="I28" s="133" t="s">
        <v>234</v>
      </c>
      <c r="J28" s="133" t="s">
        <v>234</v>
      </c>
      <c r="K28" s="133" t="s">
        <v>234</v>
      </c>
      <c r="L28" s="80" t="s">
        <v>171</v>
      </c>
    </row>
    <row r="29" spans="2:12" ht="12.75" customHeight="1">
      <c r="B29" s="171"/>
      <c r="C29" s="12" t="s">
        <v>17</v>
      </c>
      <c r="D29" s="16" t="s">
        <v>126</v>
      </c>
      <c r="E29" s="25"/>
      <c r="F29" s="133" t="s">
        <v>235</v>
      </c>
      <c r="G29" s="25"/>
      <c r="H29" s="25"/>
      <c r="I29" s="133" t="s">
        <v>235</v>
      </c>
      <c r="J29" s="133" t="s">
        <v>235</v>
      </c>
      <c r="K29" s="133" t="s">
        <v>235</v>
      </c>
      <c r="L29" s="80" t="s">
        <v>172</v>
      </c>
    </row>
    <row r="30" spans="2:12" ht="12.75" customHeight="1">
      <c r="B30" s="171"/>
      <c r="C30" s="12" t="s">
        <v>18</v>
      </c>
      <c r="D30" s="16" t="s">
        <v>126</v>
      </c>
      <c r="E30" s="25"/>
      <c r="F30" s="133" t="s">
        <v>236</v>
      </c>
      <c r="G30" s="25"/>
      <c r="H30" s="25"/>
      <c r="I30" s="133" t="s">
        <v>236</v>
      </c>
      <c r="J30" s="133" t="s">
        <v>236</v>
      </c>
      <c r="K30" s="133" t="s">
        <v>236</v>
      </c>
      <c r="L30" s="80" t="s">
        <v>175</v>
      </c>
    </row>
    <row r="31" spans="2:12" ht="12.75" customHeight="1">
      <c r="B31" s="171"/>
      <c r="C31" s="12" t="s">
        <v>19</v>
      </c>
      <c r="D31" s="16" t="s">
        <v>126</v>
      </c>
      <c r="E31" s="25"/>
      <c r="F31" s="133" t="s">
        <v>235</v>
      </c>
      <c r="G31" s="25"/>
      <c r="H31" s="25"/>
      <c r="I31" s="133" t="s">
        <v>235</v>
      </c>
      <c r="J31" s="133" t="s">
        <v>235</v>
      </c>
      <c r="K31" s="133" t="s">
        <v>235</v>
      </c>
      <c r="L31" s="80" t="s">
        <v>175</v>
      </c>
    </row>
    <row r="32" spans="2:12" ht="12.75" customHeight="1">
      <c r="B32" s="171"/>
      <c r="C32" s="12" t="s">
        <v>20</v>
      </c>
      <c r="D32" s="16" t="s">
        <v>126</v>
      </c>
      <c r="E32" s="25"/>
      <c r="F32" s="133" t="s">
        <v>237</v>
      </c>
      <c r="G32" s="25"/>
      <c r="H32" s="25"/>
      <c r="I32" s="133" t="s">
        <v>237</v>
      </c>
      <c r="J32" s="133" t="s">
        <v>237</v>
      </c>
      <c r="K32" s="133" t="s">
        <v>237</v>
      </c>
      <c r="L32" s="80" t="s">
        <v>174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133"/>
      <c r="G33" s="25"/>
      <c r="H33" s="25"/>
      <c r="I33" s="133"/>
      <c r="J33" s="133"/>
      <c r="K33" s="133"/>
      <c r="L33" s="80"/>
    </row>
    <row r="34" spans="2:12" ht="12.75" customHeight="1">
      <c r="B34" s="171"/>
      <c r="C34" s="44" t="s">
        <v>22</v>
      </c>
      <c r="D34" s="16" t="s">
        <v>126</v>
      </c>
      <c r="E34" s="25"/>
      <c r="F34" s="133" t="s">
        <v>237</v>
      </c>
      <c r="G34" s="25"/>
      <c r="H34" s="25"/>
      <c r="I34" s="133" t="s">
        <v>237</v>
      </c>
      <c r="J34" s="133" t="s">
        <v>237</v>
      </c>
      <c r="K34" s="133" t="s">
        <v>237</v>
      </c>
      <c r="L34" s="80" t="s">
        <v>171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175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176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177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178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179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180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181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172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172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176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181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170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175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172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172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182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183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180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173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3" t="s">
        <v>184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179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184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185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186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187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170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179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179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173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186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181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186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188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186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189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190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184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191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175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176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192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185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4" t="s">
        <v>176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5.9</v>
      </c>
      <c r="F88" s="103">
        <v>5.5</v>
      </c>
      <c r="G88" s="103">
        <v>5.6</v>
      </c>
      <c r="H88" s="103">
        <v>9.6999999999999993</v>
      </c>
      <c r="I88" s="121">
        <f>AVERAGE(E88:H88)</f>
        <v>6.6749999999999998</v>
      </c>
      <c r="J88" s="121">
        <f>MAX(E88:H88)</f>
        <v>9.6999999999999993</v>
      </c>
      <c r="K88" s="122">
        <f>MIN(E88:H88)</f>
        <v>5.5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B109:D109"/>
    <mergeCell ref="L3:L10"/>
    <mergeCell ref="E5:K5"/>
    <mergeCell ref="B27:B53"/>
    <mergeCell ref="B55:B59"/>
    <mergeCell ref="B10:C10"/>
    <mergeCell ref="B88:B104"/>
    <mergeCell ref="B5:C5"/>
    <mergeCell ref="B60:B86"/>
    <mergeCell ref="B12:B25"/>
    <mergeCell ref="J6:J9"/>
    <mergeCell ref="E1:F1"/>
    <mergeCell ref="B11:C11"/>
    <mergeCell ref="B4:C4"/>
    <mergeCell ref="B6:C6"/>
    <mergeCell ref="B7:C7"/>
    <mergeCell ref="E3:K3"/>
    <mergeCell ref="K6:K9"/>
    <mergeCell ref="B8:C8"/>
    <mergeCell ref="B9:C9"/>
    <mergeCell ref="B3:C3"/>
    <mergeCell ref="E4:K4"/>
    <mergeCell ref="I6:I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213</v>
      </c>
      <c r="F1" s="141"/>
      <c r="G1" s="14" t="s">
        <v>85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86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84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168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223</v>
      </c>
      <c r="F7" s="10" t="s">
        <v>259</v>
      </c>
      <c r="G7" s="10" t="s">
        <v>281</v>
      </c>
      <c r="H7" s="10" t="s">
        <v>304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224</v>
      </c>
      <c r="F8" s="10" t="s">
        <v>260</v>
      </c>
      <c r="G8" s="10" t="s">
        <v>282</v>
      </c>
      <c r="H8" s="10" t="s">
        <v>292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20">
        <v>8</v>
      </c>
      <c r="F12" s="134">
        <v>7.7</v>
      </c>
      <c r="G12" s="134">
        <v>8.1</v>
      </c>
      <c r="H12" s="134">
        <v>7.7</v>
      </c>
      <c r="I12" s="104">
        <f>AVERAGE(E12:H12)</f>
        <v>7.8749999999999991</v>
      </c>
      <c r="J12" s="104">
        <f t="shared" ref="J12:J20" si="0">MAX(E12:H12)</f>
        <v>8.1</v>
      </c>
      <c r="K12" s="105">
        <f t="shared" ref="K12:K20" si="1">MIN(E12:H12)</f>
        <v>7.7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9.6999999999999993</v>
      </c>
      <c r="F13" s="134">
        <v>8.1999999999999993</v>
      </c>
      <c r="G13" s="134">
        <v>9.6</v>
      </c>
      <c r="H13" s="134">
        <v>9.4</v>
      </c>
      <c r="I13" s="104">
        <f>AVERAGE(E13:H13)</f>
        <v>9.2249999999999996</v>
      </c>
      <c r="J13" s="104">
        <f t="shared" si="0"/>
        <v>9.6999999999999993</v>
      </c>
      <c r="K13" s="105">
        <f t="shared" si="1"/>
        <v>8.1999999999999993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0.9</v>
      </c>
      <c r="F14" s="134">
        <v>1.1000000000000001</v>
      </c>
      <c r="G14" s="134">
        <v>1.8</v>
      </c>
      <c r="H14" s="102" t="s">
        <v>303</v>
      </c>
      <c r="I14" s="104">
        <v>1.1000000000000001</v>
      </c>
      <c r="J14" s="104">
        <f>MAX(E14:H14)</f>
        <v>1.8</v>
      </c>
      <c r="K14" s="105" t="s">
        <v>303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3.2</v>
      </c>
      <c r="F15" s="134">
        <v>3.9</v>
      </c>
      <c r="G15" s="134">
        <v>4.7</v>
      </c>
      <c r="H15" s="134">
        <v>3.8</v>
      </c>
      <c r="I15" s="104">
        <f>AVERAGE(E15:H15)</f>
        <v>3.9000000000000004</v>
      </c>
      <c r="J15" s="104">
        <f t="shared" si="0"/>
        <v>4.7</v>
      </c>
      <c r="K15" s="105">
        <f t="shared" si="1"/>
        <v>3.2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5" t="s">
        <v>204</v>
      </c>
      <c r="F16" s="102" t="s">
        <v>204</v>
      </c>
      <c r="G16" s="134">
        <v>1</v>
      </c>
      <c r="H16" s="25" t="s">
        <v>204</v>
      </c>
      <c r="I16" s="108">
        <f>AVERAGE(E16:H16)</f>
        <v>1</v>
      </c>
      <c r="J16" s="108">
        <f>MAX(E16:H16)</f>
        <v>1</v>
      </c>
      <c r="K16" s="109" t="s">
        <v>195</v>
      </c>
      <c r="L16" s="80" t="s">
        <v>168</v>
      </c>
    </row>
    <row r="17" spans="2:12" ht="12.75" customHeight="1">
      <c r="B17" s="171"/>
      <c r="C17" s="12" t="s">
        <v>137</v>
      </c>
      <c r="D17" s="17" t="s">
        <v>138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1.4</v>
      </c>
      <c r="F19" s="134">
        <v>0.92</v>
      </c>
      <c r="G19" s="139">
        <v>1.1000000000000001</v>
      </c>
      <c r="H19" s="134">
        <v>1.2</v>
      </c>
      <c r="I19" s="104">
        <f>AVERAGE(E19:H19)</f>
        <v>1.155</v>
      </c>
      <c r="J19" s="104">
        <f t="shared" si="0"/>
        <v>1.4</v>
      </c>
      <c r="K19" s="111">
        <f t="shared" si="1"/>
        <v>0.92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2.5999999999999999E-2</v>
      </c>
      <c r="F20" s="134">
        <v>1.9E-2</v>
      </c>
      <c r="G20" s="139">
        <v>3.5999999999999997E-2</v>
      </c>
      <c r="H20" s="131">
        <v>0.03</v>
      </c>
      <c r="I20" s="118">
        <f>AVERAGE(E20:H20)</f>
        <v>2.7749999999999997E-2</v>
      </c>
      <c r="J20" s="118">
        <f t="shared" si="0"/>
        <v>3.5999999999999997E-2</v>
      </c>
      <c r="K20" s="112">
        <f t="shared" si="1"/>
        <v>1.9E-2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139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140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141</v>
      </c>
      <c r="D25" s="128" t="s">
        <v>196</v>
      </c>
      <c r="E25" s="113">
        <v>8</v>
      </c>
      <c r="F25" s="113" t="s">
        <v>261</v>
      </c>
      <c r="G25" s="113">
        <v>5</v>
      </c>
      <c r="H25" s="113">
        <v>3</v>
      </c>
      <c r="I25" s="113">
        <v>5</v>
      </c>
      <c r="J25" s="113">
        <f t="shared" ref="J25" si="2">MAX(E25:H25)</f>
        <v>8</v>
      </c>
      <c r="K25" s="113" t="s">
        <v>261</v>
      </c>
      <c r="L25" s="84" t="s">
        <v>168</v>
      </c>
    </row>
    <row r="26" spans="2:12" ht="12.75" customHeight="1">
      <c r="B26" s="47" t="s">
        <v>158</v>
      </c>
      <c r="C26" s="85" t="s">
        <v>142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35">
        <v>21</v>
      </c>
      <c r="F88" s="103">
        <v>15</v>
      </c>
      <c r="G88" s="103">
        <v>13</v>
      </c>
      <c r="H88" s="103">
        <v>22</v>
      </c>
      <c r="I88" s="106">
        <f>AVERAGE(E88:H88)</f>
        <v>17.75</v>
      </c>
      <c r="J88" s="106">
        <f>MAX(E88:H88)</f>
        <v>22</v>
      </c>
      <c r="K88" s="107">
        <f>MIN(E88:H88)</f>
        <v>13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120">
        <v>1.6</v>
      </c>
      <c r="F94" s="126">
        <v>2.1</v>
      </c>
      <c r="G94" s="126">
        <v>9.3000000000000007</v>
      </c>
      <c r="H94" s="113">
        <v>1.3</v>
      </c>
      <c r="I94" s="120">
        <f>AVERAGE(E94:H94)</f>
        <v>3.5750000000000002</v>
      </c>
      <c r="J94" s="120">
        <f>MAX(E94:H94)</f>
        <v>9.3000000000000007</v>
      </c>
      <c r="K94" s="4">
        <f>MIN(E94:H94)</f>
        <v>1.3</v>
      </c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119"/>
      <c r="F95" s="119"/>
      <c r="G95" s="119"/>
      <c r="H95" s="119"/>
      <c r="I95" s="5" t="e">
        <f>AVERAGE(E95:H95)</f>
        <v>#DIV/0!</v>
      </c>
      <c r="J95" s="5">
        <f>MAX(E95:H95)</f>
        <v>0</v>
      </c>
      <c r="K95" s="4">
        <f>MIN(E95:H95)</f>
        <v>0</v>
      </c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 t="e">
        <f>AVERAGE(E96:H96)</f>
        <v>#DIV/0!</v>
      </c>
      <c r="J96" s="5">
        <f>MAX(E96:H96)</f>
        <v>0</v>
      </c>
      <c r="K96" s="6">
        <f>MIN(E96:H96)</f>
        <v>0</v>
      </c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20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L3:L10"/>
    <mergeCell ref="B27:B53"/>
    <mergeCell ref="E4:K4"/>
    <mergeCell ref="B11:C11"/>
    <mergeCell ref="B109:D109"/>
    <mergeCell ref="E5:K5"/>
    <mergeCell ref="B10:C10"/>
    <mergeCell ref="B55:B59"/>
    <mergeCell ref="B60:B86"/>
    <mergeCell ref="B88:B104"/>
    <mergeCell ref="B5:C5"/>
    <mergeCell ref="B12:B25"/>
    <mergeCell ref="B8:C8"/>
    <mergeCell ref="B3:C3"/>
    <mergeCell ref="B6:C6"/>
    <mergeCell ref="B7:C7"/>
    <mergeCell ref="B9:C9"/>
    <mergeCell ref="B4:C4"/>
    <mergeCell ref="E1:F1"/>
    <mergeCell ref="I6:I9"/>
    <mergeCell ref="J6:J9"/>
    <mergeCell ref="E3:K3"/>
    <mergeCell ref="K6:K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1:L226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225</v>
      </c>
      <c r="F1" s="141"/>
      <c r="G1" s="14" t="s">
        <v>125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124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124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194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226</v>
      </c>
      <c r="F7" s="10" t="s">
        <v>248</v>
      </c>
      <c r="G7" s="10" t="s">
        <v>283</v>
      </c>
      <c r="H7" s="10" t="s">
        <v>305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209</v>
      </c>
      <c r="F8" s="10" t="s">
        <v>232</v>
      </c>
      <c r="G8" s="10" t="s">
        <v>284</v>
      </c>
      <c r="H8" s="10" t="s">
        <v>306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117">
        <v>0.12</v>
      </c>
      <c r="F10" s="117">
        <v>0.47</v>
      </c>
      <c r="G10" s="98">
        <v>0.31</v>
      </c>
      <c r="H10" s="99">
        <v>0.33</v>
      </c>
      <c r="I10" s="91">
        <f>AVERAGE(E10:H10)</f>
        <v>0.3075</v>
      </c>
      <c r="J10" s="91">
        <f>MAX(E10:H10)</f>
        <v>0.47</v>
      </c>
      <c r="K10" s="123">
        <f>MIN(E10:H10)</f>
        <v>0.12</v>
      </c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7.9</v>
      </c>
      <c r="F12" s="134">
        <v>7.6</v>
      </c>
      <c r="G12" s="134">
        <v>7.8</v>
      </c>
      <c r="H12" s="134">
        <v>8.1</v>
      </c>
      <c r="I12" s="104">
        <f>AVERAGE(E12:H12)</f>
        <v>7.85</v>
      </c>
      <c r="J12" s="104">
        <f t="shared" ref="J12:J20" si="0">MAX(E12:H12)</f>
        <v>8.1</v>
      </c>
      <c r="K12" s="105">
        <f t="shared" ref="K12:K20" si="1">MIN(E12:H12)</f>
        <v>7.6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20">
        <v>6</v>
      </c>
      <c r="F13" s="134">
        <v>4.9000000000000004</v>
      </c>
      <c r="G13" s="134">
        <v>5.5</v>
      </c>
      <c r="H13" s="134">
        <v>12</v>
      </c>
      <c r="I13" s="104">
        <f>AVERAGE(E13:H13)</f>
        <v>7.1</v>
      </c>
      <c r="J13" s="108">
        <f t="shared" si="0"/>
        <v>12</v>
      </c>
      <c r="K13" s="105">
        <f t="shared" si="1"/>
        <v>4.9000000000000004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3.8</v>
      </c>
      <c r="F14" s="134">
        <v>2.2999999999999998</v>
      </c>
      <c r="G14" s="134">
        <v>1.7</v>
      </c>
      <c r="H14" s="134">
        <v>5.4</v>
      </c>
      <c r="I14" s="104">
        <f>AVERAGE(E14:H14)</f>
        <v>3.3</v>
      </c>
      <c r="J14" s="104">
        <f t="shared" si="0"/>
        <v>5.4</v>
      </c>
      <c r="K14" s="105">
        <f t="shared" si="1"/>
        <v>1.7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34">
        <v>6.9</v>
      </c>
      <c r="F15" s="120">
        <v>7</v>
      </c>
      <c r="G15" s="134">
        <v>5.6</v>
      </c>
      <c r="H15" s="134">
        <v>7.8</v>
      </c>
      <c r="I15" s="104">
        <f>AVERAGE(E15:H15)</f>
        <v>6.8250000000000002</v>
      </c>
      <c r="J15" s="104">
        <f t="shared" si="0"/>
        <v>7.8</v>
      </c>
      <c r="K15" s="105">
        <f t="shared" si="1"/>
        <v>5.6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23</v>
      </c>
      <c r="F16" s="134">
        <v>4</v>
      </c>
      <c r="G16" s="134">
        <v>18</v>
      </c>
      <c r="H16" s="134">
        <v>9</v>
      </c>
      <c r="I16" s="108">
        <f>AVERAGE(E16:H16)</f>
        <v>13.5</v>
      </c>
      <c r="J16" s="108">
        <f t="shared" si="0"/>
        <v>23</v>
      </c>
      <c r="K16" s="109">
        <f t="shared" si="1"/>
        <v>4</v>
      </c>
      <c r="L16" s="80" t="s">
        <v>168</v>
      </c>
    </row>
    <row r="17" spans="2:12" ht="12.75" customHeight="1">
      <c r="B17" s="171"/>
      <c r="C17" s="12" t="s">
        <v>127</v>
      </c>
      <c r="D17" s="17" t="s">
        <v>128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2.2000000000000002</v>
      </c>
      <c r="F19" s="134">
        <v>1.2</v>
      </c>
      <c r="G19" s="134">
        <v>1.8</v>
      </c>
      <c r="H19" s="134">
        <v>3.3</v>
      </c>
      <c r="I19" s="104">
        <f>AVERAGE(E19:H19)</f>
        <v>2.125</v>
      </c>
      <c r="J19" s="104">
        <f t="shared" si="0"/>
        <v>3.3</v>
      </c>
      <c r="K19" s="105">
        <f t="shared" si="1"/>
        <v>1.2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0.38</v>
      </c>
      <c r="F20" s="134">
        <v>0.32</v>
      </c>
      <c r="G20" s="134">
        <v>0.33</v>
      </c>
      <c r="H20" s="134">
        <v>0.31</v>
      </c>
      <c r="I20" s="110">
        <f>AVERAGE(E20:H20)</f>
        <v>0.33500000000000002</v>
      </c>
      <c r="J20" s="110">
        <f t="shared" si="0"/>
        <v>0.38</v>
      </c>
      <c r="K20" s="111">
        <f t="shared" si="1"/>
        <v>0.31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130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132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133</v>
      </c>
      <c r="D25" s="128" t="s">
        <v>196</v>
      </c>
      <c r="E25" s="113">
        <v>280</v>
      </c>
      <c r="F25" s="113">
        <v>200</v>
      </c>
      <c r="G25" s="113">
        <v>460</v>
      </c>
      <c r="H25" s="113">
        <v>960</v>
      </c>
      <c r="I25" s="64" t="s">
        <v>307</v>
      </c>
      <c r="J25" s="64">
        <f>MAX(E25:H25)</f>
        <v>960</v>
      </c>
      <c r="K25" s="65">
        <f>MIN(E25:H25)</f>
        <v>200</v>
      </c>
      <c r="L25" s="84" t="s">
        <v>168</v>
      </c>
    </row>
    <row r="26" spans="2:12" ht="12.75" customHeight="1">
      <c r="B26" s="47" t="s">
        <v>158</v>
      </c>
      <c r="C26" s="85" t="s">
        <v>134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customHeight="1">
      <c r="B86" s="173" t="s">
        <v>162</v>
      </c>
      <c r="C86" s="71" t="s">
        <v>118</v>
      </c>
      <c r="D86" s="72" t="s">
        <v>126</v>
      </c>
      <c r="E86" s="103">
        <v>17</v>
      </c>
      <c r="F86" s="103">
        <v>18</v>
      </c>
      <c r="G86" s="103">
        <v>15</v>
      </c>
      <c r="H86" s="103">
        <v>21</v>
      </c>
      <c r="I86" s="106">
        <f>AVERAGE(E86:H86)</f>
        <v>17.75</v>
      </c>
      <c r="J86" s="106">
        <f>MAX(E86:H86)</f>
        <v>21</v>
      </c>
      <c r="K86" s="107">
        <f>MIN(E86:H86)</f>
        <v>15</v>
      </c>
      <c r="L86" s="79" t="s">
        <v>168</v>
      </c>
    </row>
    <row r="87" spans="2:12" ht="12.75" customHeight="1">
      <c r="B87" s="174"/>
      <c r="C87" s="18" t="s">
        <v>42</v>
      </c>
      <c r="D87" s="16" t="s">
        <v>126</v>
      </c>
      <c r="E87" s="25"/>
      <c r="F87" s="25"/>
      <c r="G87" s="25"/>
      <c r="H87" s="25"/>
      <c r="I87" s="25"/>
      <c r="J87" s="25"/>
      <c r="K87" s="26"/>
      <c r="L87" s="80" t="s">
        <v>168</v>
      </c>
    </row>
    <row r="88" spans="2:12" ht="12.75" customHeight="1">
      <c r="B88" s="174"/>
      <c r="C88" s="12" t="s">
        <v>99</v>
      </c>
      <c r="D88" s="16" t="s">
        <v>126</v>
      </c>
      <c r="E88" s="25"/>
      <c r="F88" s="25"/>
      <c r="G88" s="25"/>
      <c r="H88" s="25"/>
      <c r="I88" s="25"/>
      <c r="J88" s="25"/>
      <c r="K88" s="26"/>
      <c r="L88" s="80" t="s">
        <v>168</v>
      </c>
    </row>
    <row r="89" spans="2:12" ht="12.75" customHeight="1">
      <c r="B89" s="174"/>
      <c r="C89" s="12" t="s">
        <v>98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hidden="1" customHeight="1">
      <c r="B90" s="174"/>
      <c r="C90" s="18" t="s">
        <v>41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8" t="s">
        <v>119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customHeight="1">
      <c r="B92" s="174"/>
      <c r="C92" s="18" t="s">
        <v>120</v>
      </c>
      <c r="D92" s="19" t="s">
        <v>121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hidden="1" customHeight="1">
      <c r="B93" s="174"/>
      <c r="C93" s="12" t="s">
        <v>45</v>
      </c>
      <c r="D93" s="16" t="s">
        <v>126</v>
      </c>
      <c r="E93" s="5"/>
      <c r="F93" s="5"/>
      <c r="G93" s="5"/>
      <c r="H93" s="5"/>
      <c r="I93" s="5"/>
      <c r="J93" s="5"/>
      <c r="K93" s="4"/>
      <c r="L93" s="80" t="s">
        <v>168</v>
      </c>
    </row>
    <row r="94" spans="2:12" ht="12.75" hidden="1" customHeight="1">
      <c r="B94" s="174"/>
      <c r="C94" s="12" t="s">
        <v>46</v>
      </c>
      <c r="D94" s="16" t="s">
        <v>126</v>
      </c>
      <c r="E94" s="5"/>
      <c r="F94" s="5"/>
      <c r="G94" s="5"/>
      <c r="H94" s="5"/>
      <c r="I94" s="5"/>
      <c r="J94" s="5"/>
      <c r="K94" s="6"/>
      <c r="L94" s="80" t="s">
        <v>168</v>
      </c>
    </row>
    <row r="95" spans="2:12" ht="12.75" hidden="1" customHeight="1">
      <c r="B95" s="174"/>
      <c r="C95" s="12" t="s">
        <v>102</v>
      </c>
      <c r="D95" s="16" t="s">
        <v>126</v>
      </c>
      <c r="E95" s="5"/>
      <c r="F95" s="5"/>
      <c r="G95" s="5"/>
      <c r="H95" s="5"/>
      <c r="I95" s="5"/>
      <c r="J95" s="5"/>
      <c r="K95" s="6"/>
      <c r="L95" s="80" t="s">
        <v>168</v>
      </c>
    </row>
    <row r="96" spans="2:12" ht="12.75" hidden="1" customHeight="1">
      <c r="B96" s="174"/>
      <c r="C96" s="12" t="s">
        <v>103</v>
      </c>
      <c r="D96" s="16" t="s">
        <v>126</v>
      </c>
      <c r="E96" s="5"/>
      <c r="F96" s="5"/>
      <c r="G96" s="5"/>
      <c r="H96" s="5"/>
      <c r="I96" s="5"/>
      <c r="J96" s="5"/>
      <c r="K96" s="4"/>
      <c r="L96" s="80" t="s">
        <v>168</v>
      </c>
    </row>
    <row r="97" spans="2:12" ht="12.75" hidden="1" customHeight="1">
      <c r="B97" s="174"/>
      <c r="C97" s="12" t="s">
        <v>47</v>
      </c>
      <c r="D97" s="16" t="s">
        <v>126</v>
      </c>
      <c r="E97" s="5"/>
      <c r="F97" s="5"/>
      <c r="G97" s="5"/>
      <c r="H97" s="5"/>
      <c r="I97" s="5"/>
      <c r="J97" s="5"/>
      <c r="K97" s="4"/>
      <c r="L97" s="80" t="s">
        <v>168</v>
      </c>
    </row>
    <row r="98" spans="2:12" ht="12.75" hidden="1" customHeight="1">
      <c r="B98" s="174"/>
      <c r="C98" s="18" t="s">
        <v>122</v>
      </c>
      <c r="D98" s="17" t="s">
        <v>135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8" t="s">
        <v>44</v>
      </c>
      <c r="D99" s="16" t="s">
        <v>69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136</v>
      </c>
      <c r="D100" s="16" t="s">
        <v>68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2" t="s">
        <v>43</v>
      </c>
      <c r="D101" s="16" t="s">
        <v>123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7"/>
      <c r="C102" s="35" t="s">
        <v>149</v>
      </c>
      <c r="D102" s="36" t="s">
        <v>126</v>
      </c>
      <c r="E102" s="5"/>
      <c r="F102" s="5"/>
      <c r="G102" s="5"/>
      <c r="H102" s="5"/>
      <c r="I102" s="5"/>
      <c r="J102" s="5"/>
      <c r="K102" s="4"/>
      <c r="L102" s="80"/>
    </row>
    <row r="103" spans="2:12" ht="12.75" hidden="1" customHeight="1">
      <c r="B103" s="46"/>
      <c r="C103" s="35" t="s">
        <v>150</v>
      </c>
      <c r="D103" s="36" t="s">
        <v>126</v>
      </c>
      <c r="E103" s="5"/>
      <c r="F103" s="5"/>
      <c r="G103" s="5"/>
      <c r="H103" s="5"/>
      <c r="I103" s="5"/>
      <c r="J103" s="5"/>
      <c r="K103" s="4"/>
      <c r="L103" s="80"/>
    </row>
    <row r="104" spans="2:12" ht="12.75" hidden="1" customHeight="1">
      <c r="B104" s="46"/>
      <c r="C104" s="35" t="s">
        <v>151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152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7" t="s">
        <v>153</v>
      </c>
      <c r="D106" s="38" t="s">
        <v>126</v>
      </c>
      <c r="E106" s="30"/>
      <c r="F106" s="30"/>
      <c r="G106" s="30"/>
      <c r="H106" s="30"/>
      <c r="I106" s="30"/>
      <c r="J106" s="30"/>
      <c r="K106" s="31"/>
      <c r="L106" s="81"/>
    </row>
    <row r="107" spans="2:12" s="7" customFormat="1" ht="39" customHeight="1">
      <c r="B107" s="162" t="s">
        <v>66</v>
      </c>
      <c r="C107" s="163"/>
      <c r="D107" s="163"/>
      <c r="E107" s="32"/>
      <c r="F107" s="32"/>
      <c r="G107" s="32"/>
      <c r="H107" s="32"/>
      <c r="I107" s="33"/>
      <c r="J107" s="33"/>
      <c r="K107" s="34"/>
      <c r="L107" s="82"/>
    </row>
    <row r="108" spans="2:12" s="7" customFormat="1">
      <c r="B108" s="45"/>
      <c r="D108" s="2"/>
      <c r="E108" s="3"/>
      <c r="L108" s="78"/>
    </row>
    <row r="109" spans="2:12" s="7" customFormat="1">
      <c r="B109" s="45"/>
      <c r="D109" s="2"/>
      <c r="E109" s="3"/>
      <c r="L109" s="78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>
      <c r="F226" s="7"/>
      <c r="G226" s="7"/>
      <c r="H226" s="7"/>
      <c r="I226" s="7"/>
      <c r="J226" s="7"/>
      <c r="K226" s="7"/>
    </row>
  </sheetData>
  <mergeCells count="23">
    <mergeCell ref="B60:B85"/>
    <mergeCell ref="B107:D107"/>
    <mergeCell ref="L3:L10"/>
    <mergeCell ref="E5:K5"/>
    <mergeCell ref="B27:B53"/>
    <mergeCell ref="B55:B59"/>
    <mergeCell ref="B86:B102"/>
    <mergeCell ref="B3:C3"/>
    <mergeCell ref="B12:B25"/>
    <mergeCell ref="B8:C8"/>
    <mergeCell ref="B11:C11"/>
    <mergeCell ref="B9:C9"/>
    <mergeCell ref="B10:C10"/>
    <mergeCell ref="B4:C4"/>
    <mergeCell ref="B5:C5"/>
    <mergeCell ref="B6:C6"/>
    <mergeCell ref="B7:C7"/>
    <mergeCell ref="E1:F1"/>
    <mergeCell ref="E3:K3"/>
    <mergeCell ref="E4:K4"/>
    <mergeCell ref="I6:I9"/>
    <mergeCell ref="J6:J9"/>
    <mergeCell ref="K6:K9"/>
  </mergeCells>
  <phoneticPr fontId="17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B1:L228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225</v>
      </c>
      <c r="F1" s="141"/>
      <c r="G1" s="14" t="s">
        <v>144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145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143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194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9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227</v>
      </c>
      <c r="F7" s="10" t="s">
        <v>262</v>
      </c>
      <c r="G7" s="10" t="s">
        <v>241</v>
      </c>
      <c r="H7" s="10" t="s">
        <v>295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228</v>
      </c>
      <c r="F8" s="10" t="s">
        <v>263</v>
      </c>
      <c r="G8" s="10" t="s">
        <v>285</v>
      </c>
      <c r="H8" s="10" t="s">
        <v>289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0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9.1999999999999993</v>
      </c>
      <c r="F12" s="134">
        <v>8.1</v>
      </c>
      <c r="G12" s="120">
        <v>9</v>
      </c>
      <c r="H12" s="134">
        <v>8.5</v>
      </c>
      <c r="I12" s="104">
        <f>AVERAGE(E12:H12)</f>
        <v>8.6999999999999993</v>
      </c>
      <c r="J12" s="104">
        <f t="shared" ref="J12:J20" si="0">MAX(E12:H12)</f>
        <v>9.1999999999999993</v>
      </c>
      <c r="K12" s="105">
        <f t="shared" ref="K12:K20" si="1">MIN(E12:H12)</f>
        <v>8.1</v>
      </c>
      <c r="L12" s="80" t="s">
        <v>168</v>
      </c>
    </row>
    <row r="13" spans="2:12" ht="12.75" customHeight="1">
      <c r="B13" s="171"/>
      <c r="C13" s="12" t="s">
        <v>8</v>
      </c>
      <c r="D13" s="16" t="s">
        <v>126</v>
      </c>
      <c r="E13" s="134">
        <v>11</v>
      </c>
      <c r="F13" s="134">
        <v>9.9</v>
      </c>
      <c r="G13" s="134">
        <v>14</v>
      </c>
      <c r="H13" s="134">
        <v>16</v>
      </c>
      <c r="I13" s="108">
        <f>AVERAGE(E13:H13)</f>
        <v>12.725</v>
      </c>
      <c r="J13" s="108">
        <f t="shared" si="0"/>
        <v>16</v>
      </c>
      <c r="K13" s="105">
        <f t="shared" si="1"/>
        <v>9.9</v>
      </c>
      <c r="L13" s="80" t="s">
        <v>168</v>
      </c>
    </row>
    <row r="14" spans="2:12" ht="12.75" customHeight="1">
      <c r="B14" s="171"/>
      <c r="C14" s="12" t="s">
        <v>9</v>
      </c>
      <c r="D14" s="16" t="s">
        <v>126</v>
      </c>
      <c r="E14" s="134">
        <v>2.5</v>
      </c>
      <c r="F14" s="134">
        <v>3.3</v>
      </c>
      <c r="G14" s="134">
        <v>1.7</v>
      </c>
      <c r="H14" s="134">
        <v>2.9</v>
      </c>
      <c r="I14" s="104">
        <f>AVERAGE(E14:H14)</f>
        <v>2.6</v>
      </c>
      <c r="J14" s="104">
        <f t="shared" si="0"/>
        <v>3.3</v>
      </c>
      <c r="K14" s="105">
        <f t="shared" si="1"/>
        <v>1.7</v>
      </c>
      <c r="L14" s="80" t="s">
        <v>168</v>
      </c>
    </row>
    <row r="15" spans="2:12" ht="12.75" customHeight="1">
      <c r="B15" s="171"/>
      <c r="C15" s="12" t="s">
        <v>10</v>
      </c>
      <c r="D15" s="16" t="s">
        <v>126</v>
      </c>
      <c r="E15" s="120">
        <v>6</v>
      </c>
      <c r="F15" s="134">
        <v>10</v>
      </c>
      <c r="G15" s="134">
        <v>5.2</v>
      </c>
      <c r="H15" s="134">
        <v>6.6</v>
      </c>
      <c r="I15" s="104">
        <f>AVERAGE(E15:H15)</f>
        <v>6.9499999999999993</v>
      </c>
      <c r="J15" s="108">
        <f t="shared" si="0"/>
        <v>10</v>
      </c>
      <c r="K15" s="105">
        <f t="shared" si="1"/>
        <v>5.2</v>
      </c>
      <c r="L15" s="80" t="s">
        <v>168</v>
      </c>
    </row>
    <row r="16" spans="2:12" ht="12.75" customHeight="1">
      <c r="B16" s="171"/>
      <c r="C16" s="12" t="s">
        <v>11</v>
      </c>
      <c r="D16" s="16" t="s">
        <v>126</v>
      </c>
      <c r="E16" s="134">
        <v>4</v>
      </c>
      <c r="F16" s="134">
        <v>5</v>
      </c>
      <c r="G16" s="134">
        <v>2</v>
      </c>
      <c r="H16" s="134">
        <v>11</v>
      </c>
      <c r="I16" s="108">
        <f>AVERAGE(E16:H16)</f>
        <v>5.5</v>
      </c>
      <c r="J16" s="108">
        <f t="shared" si="0"/>
        <v>11</v>
      </c>
      <c r="K16" s="109">
        <f t="shared" si="1"/>
        <v>2</v>
      </c>
      <c r="L16" s="80" t="s">
        <v>168</v>
      </c>
    </row>
    <row r="17" spans="2:12" ht="12.75" customHeight="1">
      <c r="B17" s="171"/>
      <c r="C17" s="12" t="s">
        <v>127</v>
      </c>
      <c r="D17" s="17" t="s">
        <v>128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34">
        <v>1.5</v>
      </c>
      <c r="F19" s="120">
        <v>1</v>
      </c>
      <c r="G19" s="120">
        <v>1</v>
      </c>
      <c r="H19" s="134">
        <v>3.5</v>
      </c>
      <c r="I19" s="104">
        <f>AVERAGE(E19:H19)</f>
        <v>1.75</v>
      </c>
      <c r="J19" s="104">
        <f t="shared" si="0"/>
        <v>3.5</v>
      </c>
      <c r="K19" s="105">
        <f t="shared" si="1"/>
        <v>1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0.31</v>
      </c>
      <c r="F20" s="134">
        <v>0.26</v>
      </c>
      <c r="G20" s="134">
        <v>0.25</v>
      </c>
      <c r="H20" s="134">
        <v>0.31</v>
      </c>
      <c r="I20" s="110">
        <f>AVERAGE(E20:H20)</f>
        <v>0.28250000000000003</v>
      </c>
      <c r="J20" s="110">
        <f t="shared" si="0"/>
        <v>0.31</v>
      </c>
      <c r="K20" s="111">
        <f t="shared" si="1"/>
        <v>0.25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130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132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133</v>
      </c>
      <c r="D25" s="128" t="s">
        <v>196</v>
      </c>
      <c r="E25" s="113">
        <v>65</v>
      </c>
      <c r="F25" s="113">
        <v>120</v>
      </c>
      <c r="G25" s="113">
        <v>220</v>
      </c>
      <c r="H25" s="113">
        <v>360</v>
      </c>
      <c r="I25" s="136">
        <v>190</v>
      </c>
      <c r="J25" s="64">
        <f>MAX(E25:H25)</f>
        <v>360</v>
      </c>
      <c r="K25" s="65">
        <f>MIN(E25:H25)</f>
        <v>65</v>
      </c>
      <c r="L25" s="84" t="s">
        <v>168</v>
      </c>
    </row>
    <row r="26" spans="2:12" ht="12.75" customHeight="1">
      <c r="B26" s="47" t="s">
        <v>158</v>
      </c>
      <c r="C26" s="85" t="s">
        <v>134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0" t="s">
        <v>168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168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168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168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168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168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 t="s">
        <v>168</v>
      </c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168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168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168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168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168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168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168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168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168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168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168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168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168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168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168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168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168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168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168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168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0" t="s">
        <v>168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168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168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168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168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168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168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168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168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168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168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168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168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168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168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168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168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168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168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168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168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168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168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0" t="s">
        <v>168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16</v>
      </c>
      <c r="F88" s="103">
        <v>16</v>
      </c>
      <c r="G88" s="103">
        <v>17</v>
      </c>
      <c r="H88" s="103">
        <v>20</v>
      </c>
      <c r="I88" s="106">
        <f>AVERAGE(E88:H88)</f>
        <v>17.25</v>
      </c>
      <c r="J88" s="106">
        <f>MAX(E88:H88)</f>
        <v>20</v>
      </c>
      <c r="K88" s="107">
        <f>MIN(E88:H88)</f>
        <v>16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B109:D109"/>
    <mergeCell ref="E5:K5"/>
    <mergeCell ref="L3:L10"/>
    <mergeCell ref="B27:B53"/>
    <mergeCell ref="B55:B59"/>
    <mergeCell ref="B60:B86"/>
    <mergeCell ref="B88:B104"/>
    <mergeCell ref="B3:C3"/>
    <mergeCell ref="B12:B25"/>
    <mergeCell ref="B8:C8"/>
    <mergeCell ref="B11:C11"/>
    <mergeCell ref="B9:C9"/>
    <mergeCell ref="B10:C10"/>
    <mergeCell ref="B4:C4"/>
    <mergeCell ref="B5:C5"/>
    <mergeCell ref="B6:C6"/>
    <mergeCell ref="B7:C7"/>
    <mergeCell ref="E1:F1"/>
    <mergeCell ref="E3:K3"/>
    <mergeCell ref="E4:K4"/>
    <mergeCell ref="I6:I9"/>
    <mergeCell ref="J6:J9"/>
    <mergeCell ref="K6:K9"/>
  </mergeCells>
  <phoneticPr fontId="17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B1:L228"/>
  <sheetViews>
    <sheetView workbookViewId="0">
      <selection activeCell="I20" sqref="I20"/>
    </sheetView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8" customWidth="1"/>
    <col min="5" max="5" width="9.625" style="3" customWidth="1"/>
    <col min="6" max="8" width="9.625" style="1" customWidth="1"/>
    <col min="9" max="11" width="8" style="1" customWidth="1"/>
    <col min="12" max="12" width="18.375" style="78" bestFit="1" customWidth="1"/>
    <col min="13" max="13" width="2.125" style="1" customWidth="1"/>
    <col min="14" max="16384" width="8.75" style="1"/>
  </cols>
  <sheetData>
    <row r="1" spans="2:12" ht="17.25">
      <c r="C1" s="11"/>
      <c r="D1" s="11"/>
      <c r="E1" s="141" t="s">
        <v>225</v>
      </c>
      <c r="F1" s="141"/>
      <c r="G1" s="14" t="s">
        <v>147</v>
      </c>
      <c r="H1" s="11"/>
      <c r="I1" s="11"/>
      <c r="J1" s="11"/>
      <c r="K1" s="11"/>
      <c r="L1" s="77"/>
    </row>
    <row r="2" spans="2:12">
      <c r="D2" s="2"/>
    </row>
    <row r="3" spans="2:12" ht="12.75" customHeight="1">
      <c r="B3" s="160" t="s">
        <v>0</v>
      </c>
      <c r="C3" s="161"/>
      <c r="D3" s="48"/>
      <c r="E3" s="148" t="s">
        <v>148</v>
      </c>
      <c r="F3" s="149"/>
      <c r="G3" s="149"/>
      <c r="H3" s="149"/>
      <c r="I3" s="149"/>
      <c r="J3" s="149"/>
      <c r="K3" s="150"/>
      <c r="L3" s="167" t="s">
        <v>166</v>
      </c>
    </row>
    <row r="4" spans="2:12" ht="12.75" customHeight="1">
      <c r="B4" s="156" t="s">
        <v>1</v>
      </c>
      <c r="C4" s="157"/>
      <c r="D4" s="49"/>
      <c r="E4" s="151" t="s">
        <v>146</v>
      </c>
      <c r="F4" s="152"/>
      <c r="G4" s="152"/>
      <c r="H4" s="152"/>
      <c r="I4" s="152"/>
      <c r="J4" s="152"/>
      <c r="K4" s="153"/>
      <c r="L4" s="168"/>
    </row>
    <row r="5" spans="2:12" ht="12.75" customHeight="1">
      <c r="B5" s="156" t="s">
        <v>163</v>
      </c>
      <c r="C5" s="157"/>
      <c r="D5" s="49"/>
      <c r="E5" s="164" t="s">
        <v>198</v>
      </c>
      <c r="F5" s="165"/>
      <c r="G5" s="165"/>
      <c r="H5" s="165"/>
      <c r="I5" s="165"/>
      <c r="J5" s="165"/>
      <c r="K5" s="166"/>
      <c r="L5" s="168"/>
    </row>
    <row r="6" spans="2:12" ht="12.75" customHeight="1">
      <c r="B6" s="156" t="s">
        <v>2</v>
      </c>
      <c r="C6" s="157"/>
      <c r="D6" s="49"/>
      <c r="E6" s="15">
        <v>45769</v>
      </c>
      <c r="F6" s="9">
        <v>45846</v>
      </c>
      <c r="G6" s="9">
        <v>45944</v>
      </c>
      <c r="H6" s="15">
        <v>46028</v>
      </c>
      <c r="I6" s="142" t="s">
        <v>70</v>
      </c>
      <c r="J6" s="154" t="s">
        <v>71</v>
      </c>
      <c r="K6" s="175" t="s">
        <v>72</v>
      </c>
      <c r="L6" s="168"/>
    </row>
    <row r="7" spans="2:12" ht="12.75" customHeight="1">
      <c r="B7" s="156" t="s">
        <v>3</v>
      </c>
      <c r="C7" s="157"/>
      <c r="D7" s="49" t="s">
        <v>74</v>
      </c>
      <c r="E7" s="10" t="s">
        <v>229</v>
      </c>
      <c r="F7" s="10" t="s">
        <v>264</v>
      </c>
      <c r="G7" s="10" t="s">
        <v>241</v>
      </c>
      <c r="H7" s="10" t="s">
        <v>308</v>
      </c>
      <c r="I7" s="143"/>
      <c r="J7" s="155"/>
      <c r="K7" s="176"/>
      <c r="L7" s="168"/>
    </row>
    <row r="8" spans="2:12" ht="12.75" customHeight="1">
      <c r="B8" s="156" t="s">
        <v>4</v>
      </c>
      <c r="C8" s="157"/>
      <c r="D8" s="49" t="s">
        <v>74</v>
      </c>
      <c r="E8" s="10" t="s">
        <v>230</v>
      </c>
      <c r="F8" s="10" t="s">
        <v>232</v>
      </c>
      <c r="G8" s="10" t="s">
        <v>272</v>
      </c>
      <c r="H8" s="10" t="s">
        <v>300</v>
      </c>
      <c r="I8" s="143"/>
      <c r="J8" s="155"/>
      <c r="K8" s="176"/>
      <c r="L8" s="168"/>
    </row>
    <row r="9" spans="2:12" ht="12.75" customHeight="1">
      <c r="B9" s="158" t="s">
        <v>5</v>
      </c>
      <c r="C9" s="159"/>
      <c r="D9" s="50" t="s">
        <v>67</v>
      </c>
      <c r="E9" s="101" t="s">
        <v>203</v>
      </c>
      <c r="F9" s="100" t="s">
        <v>203</v>
      </c>
      <c r="G9" s="100" t="s">
        <v>203</v>
      </c>
      <c r="H9" s="101" t="s">
        <v>203</v>
      </c>
      <c r="I9" s="143"/>
      <c r="J9" s="155"/>
      <c r="K9" s="176"/>
      <c r="L9" s="168"/>
    </row>
    <row r="10" spans="2:12" ht="12.75" customHeight="1">
      <c r="B10" s="146" t="s">
        <v>164</v>
      </c>
      <c r="C10" s="147"/>
      <c r="D10" s="51" t="s">
        <v>165</v>
      </c>
      <c r="E10" s="98"/>
      <c r="F10" s="98"/>
      <c r="G10" s="98"/>
      <c r="H10" s="99"/>
      <c r="I10" s="52"/>
      <c r="J10" s="53"/>
      <c r="K10" s="54"/>
      <c r="L10" s="169"/>
    </row>
    <row r="11" spans="2:12" ht="12.75" customHeight="1">
      <c r="B11" s="144" t="s">
        <v>6</v>
      </c>
      <c r="C11" s="145"/>
      <c r="D11" s="21"/>
      <c r="E11" s="22"/>
      <c r="F11" s="22"/>
      <c r="G11" s="22"/>
      <c r="H11" s="22"/>
      <c r="I11" s="23"/>
      <c r="J11" s="23"/>
      <c r="K11" s="24"/>
      <c r="L11" s="79"/>
    </row>
    <row r="12" spans="2:12" ht="12.75" customHeight="1">
      <c r="B12" s="178" t="s">
        <v>157</v>
      </c>
      <c r="C12" s="12" t="s">
        <v>7</v>
      </c>
      <c r="D12" s="16"/>
      <c r="E12" s="134">
        <v>8.8000000000000007</v>
      </c>
      <c r="F12" s="134">
        <v>8.1999999999999993</v>
      </c>
      <c r="G12" s="120">
        <v>8</v>
      </c>
      <c r="H12" s="134">
        <v>7.9</v>
      </c>
      <c r="I12" s="104">
        <f>AVERAGE(E12:H12)</f>
        <v>8.2249999999999996</v>
      </c>
      <c r="J12" s="104">
        <f t="shared" ref="J12:J20" si="0">MAX(E12:H12)</f>
        <v>8.8000000000000007</v>
      </c>
      <c r="K12" s="105">
        <f t="shared" ref="K12:K20" si="1">MIN(E12:H12)</f>
        <v>7.9</v>
      </c>
      <c r="L12" s="80" t="s">
        <v>167</v>
      </c>
    </row>
    <row r="13" spans="2:12" ht="12.75" customHeight="1">
      <c r="B13" s="171"/>
      <c r="C13" s="12" t="s">
        <v>8</v>
      </c>
      <c r="D13" s="16" t="s">
        <v>126</v>
      </c>
      <c r="E13" s="134">
        <v>11</v>
      </c>
      <c r="F13" s="134">
        <v>9.6999999999999993</v>
      </c>
      <c r="G13" s="134">
        <v>10</v>
      </c>
      <c r="H13" s="134">
        <v>11</v>
      </c>
      <c r="I13" s="108">
        <f>AVERAGE(E13:H13)</f>
        <v>10.425000000000001</v>
      </c>
      <c r="J13" s="108">
        <f t="shared" si="0"/>
        <v>11</v>
      </c>
      <c r="K13" s="105">
        <f t="shared" si="1"/>
        <v>9.6999999999999993</v>
      </c>
      <c r="L13" s="80" t="s">
        <v>199</v>
      </c>
    </row>
    <row r="14" spans="2:12" ht="12.75" customHeight="1">
      <c r="B14" s="171"/>
      <c r="C14" s="12" t="s">
        <v>9</v>
      </c>
      <c r="D14" s="16" t="s">
        <v>126</v>
      </c>
      <c r="E14" s="134">
        <v>1.9</v>
      </c>
      <c r="F14" s="120">
        <v>3</v>
      </c>
      <c r="G14" s="120">
        <v>1</v>
      </c>
      <c r="H14" s="134">
        <v>1.2</v>
      </c>
      <c r="I14" s="104">
        <f>AVERAGE(E14:H14)</f>
        <v>1.7750000000000001</v>
      </c>
      <c r="J14" s="104">
        <f t="shared" si="0"/>
        <v>3</v>
      </c>
      <c r="K14" s="105">
        <f t="shared" si="1"/>
        <v>1</v>
      </c>
      <c r="L14" s="80" t="s">
        <v>201</v>
      </c>
    </row>
    <row r="15" spans="2:12" ht="12.75" customHeight="1">
      <c r="B15" s="171"/>
      <c r="C15" s="12" t="s">
        <v>10</v>
      </c>
      <c r="D15" s="16" t="s">
        <v>126</v>
      </c>
      <c r="E15" s="134">
        <v>4.7</v>
      </c>
      <c r="F15" s="134">
        <v>10</v>
      </c>
      <c r="G15" s="134">
        <v>2.6</v>
      </c>
      <c r="H15" s="134">
        <v>3.6</v>
      </c>
      <c r="I15" s="104">
        <f>AVERAGE(E15:H15)</f>
        <v>5.2250000000000005</v>
      </c>
      <c r="J15" s="108">
        <f t="shared" si="0"/>
        <v>10</v>
      </c>
      <c r="K15" s="105">
        <f t="shared" si="1"/>
        <v>2.6</v>
      </c>
      <c r="L15" s="80" t="s">
        <v>197</v>
      </c>
    </row>
    <row r="16" spans="2:12" ht="12.75" customHeight="1">
      <c r="B16" s="171"/>
      <c r="C16" s="12" t="s">
        <v>11</v>
      </c>
      <c r="D16" s="16" t="s">
        <v>126</v>
      </c>
      <c r="E16" s="134">
        <v>2</v>
      </c>
      <c r="F16" s="134">
        <v>6</v>
      </c>
      <c r="G16" s="134">
        <v>3</v>
      </c>
      <c r="H16" s="134">
        <v>2</v>
      </c>
      <c r="I16" s="108">
        <f>AVERAGE(E16:H16)</f>
        <v>3.25</v>
      </c>
      <c r="J16" s="108">
        <f t="shared" ref="J16" si="2">MAX(E16:H16)</f>
        <v>6</v>
      </c>
      <c r="K16" s="109">
        <f t="shared" ref="K16" si="3">MIN(E16:H16)</f>
        <v>2</v>
      </c>
      <c r="L16" s="80" t="s">
        <v>169</v>
      </c>
    </row>
    <row r="17" spans="2:12" ht="12.75" customHeight="1">
      <c r="B17" s="171"/>
      <c r="C17" s="12" t="s">
        <v>127</v>
      </c>
      <c r="D17" s="17" t="s">
        <v>128</v>
      </c>
      <c r="E17" s="102"/>
      <c r="F17" s="102"/>
      <c r="G17" s="102"/>
      <c r="H17" s="102"/>
      <c r="I17" s="108"/>
      <c r="J17" s="108"/>
      <c r="K17" s="109"/>
      <c r="L17" s="80" t="s">
        <v>168</v>
      </c>
    </row>
    <row r="18" spans="2:12" ht="12.75" customHeight="1">
      <c r="B18" s="171"/>
      <c r="C18" s="12" t="s">
        <v>12</v>
      </c>
      <c r="D18" s="16" t="s">
        <v>126</v>
      </c>
      <c r="E18" s="25"/>
      <c r="F18" s="25"/>
      <c r="G18" s="25"/>
      <c r="H18" s="25"/>
      <c r="I18" s="104"/>
      <c r="J18" s="104"/>
      <c r="K18" s="105"/>
      <c r="L18" s="80" t="s">
        <v>168</v>
      </c>
    </row>
    <row r="19" spans="2:12" ht="12.75" customHeight="1">
      <c r="B19" s="171"/>
      <c r="C19" s="12" t="s">
        <v>13</v>
      </c>
      <c r="D19" s="16" t="s">
        <v>126</v>
      </c>
      <c r="E19" s="120">
        <v>1</v>
      </c>
      <c r="F19" s="120">
        <v>1</v>
      </c>
      <c r="G19" s="120">
        <v>1</v>
      </c>
      <c r="H19" s="120">
        <v>2</v>
      </c>
      <c r="I19" s="104">
        <f>AVERAGE(E19:H19)</f>
        <v>1.25</v>
      </c>
      <c r="J19" s="104">
        <f t="shared" si="0"/>
        <v>2</v>
      </c>
      <c r="K19" s="105">
        <f t="shared" si="1"/>
        <v>1</v>
      </c>
      <c r="L19" s="80" t="s">
        <v>168</v>
      </c>
    </row>
    <row r="20" spans="2:12" ht="12.75" customHeight="1">
      <c r="B20" s="171"/>
      <c r="C20" s="12" t="s">
        <v>14</v>
      </c>
      <c r="D20" s="16" t="s">
        <v>126</v>
      </c>
      <c r="E20" s="134">
        <v>0.15</v>
      </c>
      <c r="F20" s="134">
        <v>0.23</v>
      </c>
      <c r="G20" s="134">
        <v>8.6999999999999994E-2</v>
      </c>
      <c r="H20" s="134">
        <v>0.11</v>
      </c>
      <c r="I20" s="110">
        <f>AVERAGE(E20:H20)</f>
        <v>0.14424999999999999</v>
      </c>
      <c r="J20" s="110">
        <f t="shared" si="0"/>
        <v>0.23</v>
      </c>
      <c r="K20" s="112">
        <f t="shared" si="1"/>
        <v>8.6999999999999994E-2</v>
      </c>
      <c r="L20" s="80" t="s">
        <v>168</v>
      </c>
    </row>
    <row r="21" spans="2:12" ht="12.75" customHeight="1">
      <c r="B21" s="171"/>
      <c r="C21" s="12" t="s">
        <v>129</v>
      </c>
      <c r="D21" s="16" t="s">
        <v>126</v>
      </c>
      <c r="E21" s="25"/>
      <c r="F21" s="25"/>
      <c r="G21" s="25"/>
      <c r="H21" s="25"/>
      <c r="I21" s="25"/>
      <c r="J21" s="25"/>
      <c r="K21" s="26"/>
      <c r="L21" s="80" t="s">
        <v>168</v>
      </c>
    </row>
    <row r="22" spans="2:12" ht="12.75" customHeight="1">
      <c r="B22" s="171"/>
      <c r="C22" s="12" t="s">
        <v>130</v>
      </c>
      <c r="D22" s="16" t="s">
        <v>126</v>
      </c>
      <c r="E22" s="25"/>
      <c r="F22" s="25"/>
      <c r="G22" s="25"/>
      <c r="H22" s="25"/>
      <c r="I22" s="25"/>
      <c r="J22" s="25"/>
      <c r="K22" s="26"/>
      <c r="L22" s="80" t="s">
        <v>168</v>
      </c>
    </row>
    <row r="23" spans="2:12" ht="12.75" hidden="1" customHeight="1">
      <c r="B23" s="171"/>
      <c r="C23" s="12" t="s">
        <v>156</v>
      </c>
      <c r="D23" s="16" t="s">
        <v>126</v>
      </c>
      <c r="E23" s="25"/>
      <c r="F23" s="25"/>
      <c r="G23" s="25"/>
      <c r="H23" s="25"/>
      <c r="I23" s="25"/>
      <c r="J23" s="25"/>
      <c r="K23" s="26"/>
      <c r="L23" s="80"/>
    </row>
    <row r="24" spans="2:12" ht="12.75" hidden="1" customHeight="1">
      <c r="B24" s="171"/>
      <c r="C24" s="13" t="s">
        <v>131</v>
      </c>
      <c r="D24" s="55" t="s">
        <v>132</v>
      </c>
      <c r="E24" s="56"/>
      <c r="F24" s="56"/>
      <c r="G24" s="56"/>
      <c r="H24" s="56"/>
      <c r="I24" s="56"/>
      <c r="J24" s="56"/>
      <c r="K24" s="57"/>
      <c r="L24" s="81"/>
    </row>
    <row r="25" spans="2:12" ht="12.75" customHeight="1">
      <c r="B25" s="172"/>
      <c r="C25" s="127" t="s">
        <v>133</v>
      </c>
      <c r="D25" s="128" t="s">
        <v>196</v>
      </c>
      <c r="E25" s="113">
        <v>20</v>
      </c>
      <c r="F25" s="113">
        <v>94</v>
      </c>
      <c r="G25" s="113">
        <v>270</v>
      </c>
      <c r="H25" s="113">
        <v>120</v>
      </c>
      <c r="I25" s="64" t="s">
        <v>286</v>
      </c>
      <c r="J25" s="64">
        <f>MAX(E25:H25)</f>
        <v>270</v>
      </c>
      <c r="K25" s="65">
        <f>MIN(E25:H25)</f>
        <v>20</v>
      </c>
      <c r="L25" s="84" t="s">
        <v>202</v>
      </c>
    </row>
    <row r="26" spans="2:12" ht="12.75" customHeight="1">
      <c r="B26" s="47" t="s">
        <v>158</v>
      </c>
      <c r="C26" s="85" t="s">
        <v>134</v>
      </c>
      <c r="D26" s="88" t="s">
        <v>126</v>
      </c>
      <c r="E26" s="86"/>
      <c r="F26" s="86"/>
      <c r="G26" s="86"/>
      <c r="H26" s="86"/>
      <c r="I26" s="86"/>
      <c r="J26" s="86"/>
      <c r="K26" s="87"/>
      <c r="L26" s="82" t="s">
        <v>168</v>
      </c>
    </row>
    <row r="27" spans="2:12" ht="12.75" customHeight="1">
      <c r="B27" s="170" t="s">
        <v>159</v>
      </c>
      <c r="C27" s="58" t="s">
        <v>15</v>
      </c>
      <c r="D27" s="59" t="s">
        <v>126</v>
      </c>
      <c r="E27" s="60"/>
      <c r="F27" s="60"/>
      <c r="G27" s="60"/>
      <c r="H27" s="60"/>
      <c r="I27" s="60"/>
      <c r="J27" s="60"/>
      <c r="K27" s="61"/>
      <c r="L27" s="83" t="s">
        <v>170</v>
      </c>
    </row>
    <row r="28" spans="2:12" ht="12.75" customHeight="1">
      <c r="B28" s="171"/>
      <c r="C28" s="12" t="s">
        <v>16</v>
      </c>
      <c r="D28" s="16" t="s">
        <v>126</v>
      </c>
      <c r="E28" s="25"/>
      <c r="F28" s="25"/>
      <c r="G28" s="25"/>
      <c r="H28" s="25"/>
      <c r="I28" s="25"/>
      <c r="J28" s="25"/>
      <c r="K28" s="26"/>
      <c r="L28" s="80" t="s">
        <v>171</v>
      </c>
    </row>
    <row r="29" spans="2:12" ht="12.75" customHeight="1">
      <c r="B29" s="171"/>
      <c r="C29" s="12" t="s">
        <v>17</v>
      </c>
      <c r="D29" s="16" t="s">
        <v>126</v>
      </c>
      <c r="E29" s="25"/>
      <c r="F29" s="25"/>
      <c r="G29" s="25"/>
      <c r="H29" s="25"/>
      <c r="I29" s="25"/>
      <c r="J29" s="25"/>
      <c r="K29" s="26"/>
      <c r="L29" s="80" t="s">
        <v>172</v>
      </c>
    </row>
    <row r="30" spans="2:12" ht="12.75" customHeight="1">
      <c r="B30" s="171"/>
      <c r="C30" s="12" t="s">
        <v>18</v>
      </c>
      <c r="D30" s="16" t="s">
        <v>126</v>
      </c>
      <c r="E30" s="25"/>
      <c r="F30" s="25"/>
      <c r="G30" s="25"/>
      <c r="H30" s="25"/>
      <c r="I30" s="25"/>
      <c r="J30" s="25"/>
      <c r="K30" s="26"/>
      <c r="L30" s="80" t="s">
        <v>175</v>
      </c>
    </row>
    <row r="31" spans="2:12" ht="12.75" customHeight="1">
      <c r="B31" s="171"/>
      <c r="C31" s="12" t="s">
        <v>19</v>
      </c>
      <c r="D31" s="16" t="s">
        <v>126</v>
      </c>
      <c r="E31" s="25"/>
      <c r="F31" s="25"/>
      <c r="G31" s="25"/>
      <c r="H31" s="25"/>
      <c r="I31" s="25"/>
      <c r="J31" s="25"/>
      <c r="K31" s="26"/>
      <c r="L31" s="80" t="s">
        <v>172</v>
      </c>
    </row>
    <row r="32" spans="2:12" ht="12.75" customHeight="1">
      <c r="B32" s="171"/>
      <c r="C32" s="12" t="s">
        <v>20</v>
      </c>
      <c r="D32" s="16" t="s">
        <v>126</v>
      </c>
      <c r="E32" s="25"/>
      <c r="F32" s="25"/>
      <c r="G32" s="25"/>
      <c r="H32" s="25"/>
      <c r="I32" s="25"/>
      <c r="J32" s="25"/>
      <c r="K32" s="26"/>
      <c r="L32" s="80" t="s">
        <v>174</v>
      </c>
    </row>
    <row r="33" spans="2:12" ht="12.75" hidden="1" customHeight="1">
      <c r="B33" s="171"/>
      <c r="C33" s="12" t="s">
        <v>21</v>
      </c>
      <c r="D33" s="16" t="s">
        <v>126</v>
      </c>
      <c r="E33" s="25"/>
      <c r="F33" s="25"/>
      <c r="G33" s="25"/>
      <c r="H33" s="25"/>
      <c r="I33" s="25"/>
      <c r="J33" s="25"/>
      <c r="K33" s="26"/>
      <c r="L33" s="80"/>
    </row>
    <row r="34" spans="2:12" ht="12.75" customHeight="1">
      <c r="B34" s="171"/>
      <c r="C34" s="44" t="s">
        <v>22</v>
      </c>
      <c r="D34" s="16" t="s">
        <v>126</v>
      </c>
      <c r="E34" s="25"/>
      <c r="F34" s="25"/>
      <c r="G34" s="25"/>
      <c r="H34" s="25"/>
      <c r="I34" s="25"/>
      <c r="J34" s="25"/>
      <c r="K34" s="26"/>
      <c r="L34" s="80" t="s">
        <v>171</v>
      </c>
    </row>
    <row r="35" spans="2:12" ht="12.75" customHeight="1">
      <c r="B35" s="171"/>
      <c r="C35" s="12" t="s">
        <v>23</v>
      </c>
      <c r="D35" s="16" t="s">
        <v>126</v>
      </c>
      <c r="E35" s="25"/>
      <c r="F35" s="25"/>
      <c r="G35" s="25"/>
      <c r="H35" s="25"/>
      <c r="I35" s="25"/>
      <c r="J35" s="25"/>
      <c r="K35" s="26"/>
      <c r="L35" s="80" t="s">
        <v>175</v>
      </c>
    </row>
    <row r="36" spans="2:12" ht="12.75" customHeight="1">
      <c r="B36" s="171"/>
      <c r="C36" s="12" t="s">
        <v>24</v>
      </c>
      <c r="D36" s="16" t="s">
        <v>126</v>
      </c>
      <c r="E36" s="25"/>
      <c r="F36" s="25"/>
      <c r="G36" s="25"/>
      <c r="H36" s="25"/>
      <c r="I36" s="25"/>
      <c r="J36" s="25"/>
      <c r="K36" s="26"/>
      <c r="L36" s="80" t="s">
        <v>176</v>
      </c>
    </row>
    <row r="37" spans="2:12" ht="12.75" customHeight="1">
      <c r="B37" s="171"/>
      <c r="C37" s="12" t="s">
        <v>25</v>
      </c>
      <c r="D37" s="16" t="s">
        <v>126</v>
      </c>
      <c r="E37" s="25"/>
      <c r="F37" s="25"/>
      <c r="G37" s="25"/>
      <c r="H37" s="25"/>
      <c r="I37" s="25"/>
      <c r="J37" s="25"/>
      <c r="K37" s="26"/>
      <c r="L37" s="80" t="s">
        <v>177</v>
      </c>
    </row>
    <row r="38" spans="2:12" ht="12.75" customHeight="1">
      <c r="B38" s="171"/>
      <c r="C38" s="12" t="s">
        <v>26</v>
      </c>
      <c r="D38" s="16" t="s">
        <v>126</v>
      </c>
      <c r="E38" s="25"/>
      <c r="F38" s="25"/>
      <c r="G38" s="25"/>
      <c r="H38" s="25"/>
      <c r="I38" s="25"/>
      <c r="J38" s="25"/>
      <c r="K38" s="26"/>
      <c r="L38" s="80" t="s">
        <v>178</v>
      </c>
    </row>
    <row r="39" spans="2:12" ht="12.75" customHeight="1">
      <c r="B39" s="171"/>
      <c r="C39" s="12" t="s">
        <v>27</v>
      </c>
      <c r="D39" s="16" t="s">
        <v>126</v>
      </c>
      <c r="E39" s="25"/>
      <c r="F39" s="25"/>
      <c r="G39" s="25"/>
      <c r="H39" s="25"/>
      <c r="I39" s="25"/>
      <c r="J39" s="25"/>
      <c r="K39" s="26"/>
      <c r="L39" s="80" t="s">
        <v>179</v>
      </c>
    </row>
    <row r="40" spans="2:12" ht="12.75" customHeight="1">
      <c r="B40" s="171"/>
      <c r="C40" s="12" t="s">
        <v>28</v>
      </c>
      <c r="D40" s="16" t="s">
        <v>126</v>
      </c>
      <c r="E40" s="25"/>
      <c r="F40" s="25"/>
      <c r="G40" s="25"/>
      <c r="H40" s="25"/>
      <c r="I40" s="25"/>
      <c r="J40" s="25"/>
      <c r="K40" s="26"/>
      <c r="L40" s="80" t="s">
        <v>180</v>
      </c>
    </row>
    <row r="41" spans="2:12" ht="12.75" customHeight="1">
      <c r="B41" s="171"/>
      <c r="C41" s="12" t="s">
        <v>29</v>
      </c>
      <c r="D41" s="16" t="s">
        <v>126</v>
      </c>
      <c r="E41" s="25"/>
      <c r="F41" s="25"/>
      <c r="G41" s="25"/>
      <c r="H41" s="25"/>
      <c r="I41" s="25"/>
      <c r="J41" s="25"/>
      <c r="K41" s="26"/>
      <c r="L41" s="80" t="s">
        <v>181</v>
      </c>
    </row>
    <row r="42" spans="2:12" ht="12.75" customHeight="1">
      <c r="B42" s="171"/>
      <c r="C42" s="12" t="s">
        <v>30</v>
      </c>
      <c r="D42" s="16" t="s">
        <v>126</v>
      </c>
      <c r="E42" s="25"/>
      <c r="F42" s="25"/>
      <c r="G42" s="25"/>
      <c r="H42" s="25"/>
      <c r="I42" s="25"/>
      <c r="J42" s="25"/>
      <c r="K42" s="26"/>
      <c r="L42" s="80" t="s">
        <v>172</v>
      </c>
    </row>
    <row r="43" spans="2:12" ht="12.75" customHeight="1">
      <c r="B43" s="171"/>
      <c r="C43" s="12" t="s">
        <v>31</v>
      </c>
      <c r="D43" s="16" t="s">
        <v>126</v>
      </c>
      <c r="E43" s="25"/>
      <c r="F43" s="25"/>
      <c r="G43" s="25"/>
      <c r="H43" s="25"/>
      <c r="I43" s="25"/>
      <c r="J43" s="25"/>
      <c r="K43" s="26"/>
      <c r="L43" s="80" t="s">
        <v>172</v>
      </c>
    </row>
    <row r="44" spans="2:12" ht="12.75" customHeight="1">
      <c r="B44" s="171"/>
      <c r="C44" s="12" t="s">
        <v>32</v>
      </c>
      <c r="D44" s="16" t="s">
        <v>126</v>
      </c>
      <c r="E44" s="25"/>
      <c r="F44" s="25"/>
      <c r="G44" s="25"/>
      <c r="H44" s="25"/>
      <c r="I44" s="25"/>
      <c r="J44" s="25"/>
      <c r="K44" s="26"/>
      <c r="L44" s="80" t="s">
        <v>176</v>
      </c>
    </row>
    <row r="45" spans="2:12" ht="12.75" customHeight="1">
      <c r="B45" s="171"/>
      <c r="C45" s="12" t="s">
        <v>33</v>
      </c>
      <c r="D45" s="16" t="s">
        <v>126</v>
      </c>
      <c r="E45" s="25"/>
      <c r="F45" s="25"/>
      <c r="G45" s="25"/>
      <c r="H45" s="25"/>
      <c r="I45" s="25"/>
      <c r="J45" s="25"/>
      <c r="K45" s="26"/>
      <c r="L45" s="80" t="s">
        <v>181</v>
      </c>
    </row>
    <row r="46" spans="2:12" ht="12.75" customHeight="1">
      <c r="B46" s="171"/>
      <c r="C46" s="12" t="s">
        <v>34</v>
      </c>
      <c r="D46" s="16" t="s">
        <v>126</v>
      </c>
      <c r="E46" s="25"/>
      <c r="F46" s="25"/>
      <c r="G46" s="25"/>
      <c r="H46" s="25"/>
      <c r="I46" s="25"/>
      <c r="J46" s="25"/>
      <c r="K46" s="26"/>
      <c r="L46" s="80" t="s">
        <v>170</v>
      </c>
    </row>
    <row r="47" spans="2:12" ht="12.75" customHeight="1">
      <c r="B47" s="171"/>
      <c r="C47" s="12" t="s">
        <v>35</v>
      </c>
      <c r="D47" s="16" t="s">
        <v>126</v>
      </c>
      <c r="E47" s="25"/>
      <c r="F47" s="25"/>
      <c r="G47" s="25"/>
      <c r="H47" s="25"/>
      <c r="I47" s="27"/>
      <c r="J47" s="25"/>
      <c r="K47" s="26"/>
      <c r="L47" s="80" t="s">
        <v>175</v>
      </c>
    </row>
    <row r="48" spans="2:12" ht="12.75" customHeight="1">
      <c r="B48" s="171"/>
      <c r="C48" s="12" t="s">
        <v>36</v>
      </c>
      <c r="D48" s="16" t="s">
        <v>126</v>
      </c>
      <c r="E48" s="25"/>
      <c r="F48" s="25"/>
      <c r="G48" s="25"/>
      <c r="H48" s="25"/>
      <c r="I48" s="27"/>
      <c r="J48" s="25"/>
      <c r="K48" s="26"/>
      <c r="L48" s="80" t="s">
        <v>172</v>
      </c>
    </row>
    <row r="49" spans="2:12" ht="12.75" customHeight="1">
      <c r="B49" s="171"/>
      <c r="C49" s="12" t="s">
        <v>37</v>
      </c>
      <c r="D49" s="16" t="s">
        <v>126</v>
      </c>
      <c r="E49" s="25"/>
      <c r="F49" s="25"/>
      <c r="G49" s="25"/>
      <c r="H49" s="25"/>
      <c r="I49" s="27"/>
      <c r="J49" s="25"/>
      <c r="K49" s="26"/>
      <c r="L49" s="80" t="s">
        <v>172</v>
      </c>
    </row>
    <row r="50" spans="2:12" ht="12.75" customHeight="1">
      <c r="B50" s="171"/>
      <c r="C50" s="13" t="s">
        <v>65</v>
      </c>
      <c r="D50" s="16" t="s">
        <v>126</v>
      </c>
      <c r="E50" s="25"/>
      <c r="F50" s="25"/>
      <c r="G50" s="25"/>
      <c r="H50" s="25"/>
      <c r="I50" s="28"/>
      <c r="J50" s="28"/>
      <c r="K50" s="29"/>
      <c r="L50" s="80" t="s">
        <v>182</v>
      </c>
    </row>
    <row r="51" spans="2:12" ht="12.75" customHeight="1">
      <c r="B51" s="171"/>
      <c r="C51" s="12" t="s">
        <v>100</v>
      </c>
      <c r="D51" s="16" t="s">
        <v>126</v>
      </c>
      <c r="E51" s="25"/>
      <c r="F51" s="25"/>
      <c r="G51" s="25"/>
      <c r="H51" s="25"/>
      <c r="I51" s="28"/>
      <c r="J51" s="28"/>
      <c r="K51" s="29"/>
      <c r="L51" s="80" t="s">
        <v>183</v>
      </c>
    </row>
    <row r="52" spans="2:12" ht="12.75" customHeight="1">
      <c r="B52" s="171"/>
      <c r="C52" s="12" t="s">
        <v>101</v>
      </c>
      <c r="D52" s="16" t="s">
        <v>126</v>
      </c>
      <c r="E52" s="25"/>
      <c r="F52" s="25"/>
      <c r="G52" s="25"/>
      <c r="H52" s="25"/>
      <c r="I52" s="28"/>
      <c r="J52" s="28"/>
      <c r="K52" s="29"/>
      <c r="L52" s="80" t="s">
        <v>180</v>
      </c>
    </row>
    <row r="53" spans="2:12" ht="12.75" customHeight="1">
      <c r="B53" s="172"/>
      <c r="C53" s="18" t="s">
        <v>110</v>
      </c>
      <c r="D53" s="16" t="s">
        <v>126</v>
      </c>
      <c r="E53" s="25"/>
      <c r="F53" s="25"/>
      <c r="G53" s="25"/>
      <c r="H53" s="25"/>
      <c r="I53" s="28"/>
      <c r="J53" s="28"/>
      <c r="K53" s="29"/>
      <c r="L53" s="80" t="s">
        <v>173</v>
      </c>
    </row>
    <row r="54" spans="2:12" ht="12.75" hidden="1" customHeight="1">
      <c r="C54" s="66" t="s">
        <v>38</v>
      </c>
      <c r="D54" s="67" t="s">
        <v>126</v>
      </c>
      <c r="E54" s="56"/>
      <c r="F54" s="56"/>
      <c r="G54" s="56"/>
      <c r="H54" s="56"/>
      <c r="I54" s="68"/>
      <c r="J54" s="68"/>
      <c r="K54" s="69"/>
      <c r="L54" s="81"/>
    </row>
    <row r="55" spans="2:12" ht="12.75" customHeight="1">
      <c r="B55" s="173" t="s">
        <v>160</v>
      </c>
      <c r="C55" s="71" t="s">
        <v>39</v>
      </c>
      <c r="D55" s="72" t="s">
        <v>126</v>
      </c>
      <c r="E55" s="62"/>
      <c r="F55" s="62"/>
      <c r="G55" s="62"/>
      <c r="H55" s="62"/>
      <c r="I55" s="73"/>
      <c r="J55" s="73"/>
      <c r="K55" s="74"/>
      <c r="L55" s="79" t="s">
        <v>168</v>
      </c>
    </row>
    <row r="56" spans="2:12" ht="12.75" hidden="1" customHeight="1">
      <c r="B56" s="174"/>
      <c r="C56" s="18" t="s">
        <v>113</v>
      </c>
      <c r="D56" s="16" t="s">
        <v>126</v>
      </c>
      <c r="E56" s="25"/>
      <c r="F56" s="25"/>
      <c r="G56" s="25"/>
      <c r="H56" s="25"/>
      <c r="I56" s="28"/>
      <c r="J56" s="28"/>
      <c r="K56" s="29"/>
      <c r="L56" s="80" t="s">
        <v>168</v>
      </c>
    </row>
    <row r="57" spans="2:12" ht="12.75" customHeight="1">
      <c r="B57" s="174"/>
      <c r="C57" s="18" t="s">
        <v>114</v>
      </c>
      <c r="D57" s="16" t="s">
        <v>126</v>
      </c>
      <c r="E57" s="25"/>
      <c r="F57" s="25"/>
      <c r="G57" s="25"/>
      <c r="H57" s="25"/>
      <c r="I57" s="27"/>
      <c r="J57" s="25"/>
      <c r="K57" s="26"/>
      <c r="L57" s="80" t="s">
        <v>168</v>
      </c>
    </row>
    <row r="58" spans="2:12" ht="12.75" customHeight="1">
      <c r="B58" s="174"/>
      <c r="C58" s="18" t="s">
        <v>115</v>
      </c>
      <c r="D58" s="16" t="s">
        <v>126</v>
      </c>
      <c r="E58" s="25"/>
      <c r="F58" s="25"/>
      <c r="G58" s="25"/>
      <c r="H58" s="25"/>
      <c r="I58" s="27"/>
      <c r="J58" s="25"/>
      <c r="K58" s="26"/>
      <c r="L58" s="80" t="s">
        <v>168</v>
      </c>
    </row>
    <row r="59" spans="2:12" ht="12.75" customHeight="1">
      <c r="B59" s="174"/>
      <c r="C59" s="75" t="s">
        <v>40</v>
      </c>
      <c r="D59" s="63" t="s">
        <v>126</v>
      </c>
      <c r="E59" s="64"/>
      <c r="F59" s="64"/>
      <c r="G59" s="64"/>
      <c r="H59" s="64"/>
      <c r="I59" s="76"/>
      <c r="J59" s="64"/>
      <c r="K59" s="65"/>
      <c r="L59" s="84" t="s">
        <v>168</v>
      </c>
    </row>
    <row r="60" spans="2:12" ht="12.75" customHeight="1">
      <c r="B60" s="170" t="s">
        <v>161</v>
      </c>
      <c r="C60" s="58" t="s">
        <v>48</v>
      </c>
      <c r="D60" s="59" t="s">
        <v>126</v>
      </c>
      <c r="E60" s="60"/>
      <c r="F60" s="60"/>
      <c r="G60" s="60"/>
      <c r="H60" s="60"/>
      <c r="I60" s="70"/>
      <c r="J60" s="60"/>
      <c r="K60" s="61"/>
      <c r="L60" s="83" t="s">
        <v>184</v>
      </c>
    </row>
    <row r="61" spans="2:12" ht="12.75" customHeight="1">
      <c r="B61" s="171"/>
      <c r="C61" s="12" t="s">
        <v>104</v>
      </c>
      <c r="D61" s="16" t="s">
        <v>126</v>
      </c>
      <c r="E61" s="25"/>
      <c r="F61" s="25"/>
      <c r="G61" s="25"/>
      <c r="H61" s="25"/>
      <c r="I61" s="28"/>
      <c r="J61" s="28"/>
      <c r="K61" s="29"/>
      <c r="L61" s="80" t="s">
        <v>179</v>
      </c>
    </row>
    <row r="62" spans="2:12" ht="12.75" customHeight="1">
      <c r="B62" s="171"/>
      <c r="C62" s="12" t="s">
        <v>105</v>
      </c>
      <c r="D62" s="16" t="s">
        <v>126</v>
      </c>
      <c r="E62" s="25"/>
      <c r="F62" s="25"/>
      <c r="G62" s="25"/>
      <c r="H62" s="25"/>
      <c r="I62" s="28"/>
      <c r="J62" s="28"/>
      <c r="K62" s="29"/>
      <c r="L62" s="80" t="s">
        <v>184</v>
      </c>
    </row>
    <row r="63" spans="2:12" ht="12.75" customHeight="1">
      <c r="B63" s="171"/>
      <c r="C63" s="12" t="s">
        <v>106</v>
      </c>
      <c r="D63" s="16" t="s">
        <v>126</v>
      </c>
      <c r="E63" s="25"/>
      <c r="F63" s="25"/>
      <c r="G63" s="25"/>
      <c r="H63" s="25"/>
      <c r="I63" s="28"/>
      <c r="J63" s="28"/>
      <c r="K63" s="29"/>
      <c r="L63" s="80" t="s">
        <v>185</v>
      </c>
    </row>
    <row r="64" spans="2:12" ht="12.75" customHeight="1">
      <c r="B64" s="171"/>
      <c r="C64" s="12" t="s">
        <v>49</v>
      </c>
      <c r="D64" s="16" t="s">
        <v>126</v>
      </c>
      <c r="E64" s="25"/>
      <c r="F64" s="25"/>
      <c r="G64" s="25"/>
      <c r="H64" s="25"/>
      <c r="I64" s="28"/>
      <c r="J64" s="28"/>
      <c r="K64" s="29"/>
      <c r="L64" s="80" t="s">
        <v>186</v>
      </c>
    </row>
    <row r="65" spans="2:12" ht="12.75" customHeight="1">
      <c r="B65" s="171"/>
      <c r="C65" s="12" t="s">
        <v>50</v>
      </c>
      <c r="D65" s="16" t="s">
        <v>126</v>
      </c>
      <c r="E65" s="25"/>
      <c r="F65" s="25"/>
      <c r="G65" s="25"/>
      <c r="H65" s="25"/>
      <c r="I65" s="28"/>
      <c r="J65" s="28"/>
      <c r="K65" s="29"/>
      <c r="L65" s="80" t="s">
        <v>187</v>
      </c>
    </row>
    <row r="66" spans="2:12" ht="12.75" customHeight="1">
      <c r="B66" s="171"/>
      <c r="C66" s="12" t="s">
        <v>51</v>
      </c>
      <c r="D66" s="16" t="s">
        <v>126</v>
      </c>
      <c r="E66" s="25"/>
      <c r="F66" s="25"/>
      <c r="G66" s="25"/>
      <c r="H66" s="25"/>
      <c r="I66" s="28"/>
      <c r="J66" s="28"/>
      <c r="K66" s="29"/>
      <c r="L66" s="80" t="s">
        <v>170</v>
      </c>
    </row>
    <row r="67" spans="2:12" ht="12.75" customHeight="1">
      <c r="B67" s="171"/>
      <c r="C67" s="12" t="s">
        <v>52</v>
      </c>
      <c r="D67" s="16" t="s">
        <v>126</v>
      </c>
      <c r="E67" s="25"/>
      <c r="F67" s="25"/>
      <c r="G67" s="25"/>
      <c r="H67" s="25"/>
      <c r="I67" s="28"/>
      <c r="J67" s="28"/>
      <c r="K67" s="29"/>
      <c r="L67" s="80" t="s">
        <v>179</v>
      </c>
    </row>
    <row r="68" spans="2:12" ht="12.75" customHeight="1">
      <c r="B68" s="171"/>
      <c r="C68" s="12" t="s">
        <v>53</v>
      </c>
      <c r="D68" s="16" t="s">
        <v>126</v>
      </c>
      <c r="E68" s="25"/>
      <c r="F68" s="25"/>
      <c r="G68" s="25"/>
      <c r="H68" s="25"/>
      <c r="I68" s="28"/>
      <c r="J68" s="28"/>
      <c r="K68" s="29"/>
      <c r="L68" s="80" t="s">
        <v>179</v>
      </c>
    </row>
    <row r="69" spans="2:12" ht="12.75" customHeight="1">
      <c r="B69" s="171"/>
      <c r="C69" s="12" t="s">
        <v>54</v>
      </c>
      <c r="D69" s="16" t="s">
        <v>126</v>
      </c>
      <c r="E69" s="25"/>
      <c r="F69" s="25"/>
      <c r="G69" s="25"/>
      <c r="H69" s="25"/>
      <c r="I69" s="28"/>
      <c r="J69" s="28"/>
      <c r="K69" s="29"/>
      <c r="L69" s="80" t="s">
        <v>173</v>
      </c>
    </row>
    <row r="70" spans="2:12" ht="12.75" customHeight="1">
      <c r="B70" s="171"/>
      <c r="C70" s="12" t="s">
        <v>55</v>
      </c>
      <c r="D70" s="16" t="s">
        <v>126</v>
      </c>
      <c r="E70" s="25"/>
      <c r="F70" s="25"/>
      <c r="G70" s="25"/>
      <c r="H70" s="25"/>
      <c r="I70" s="28"/>
      <c r="J70" s="28"/>
      <c r="K70" s="29"/>
      <c r="L70" s="80" t="s">
        <v>186</v>
      </c>
    </row>
    <row r="71" spans="2:12" ht="12.75" customHeight="1">
      <c r="B71" s="171"/>
      <c r="C71" s="18" t="s">
        <v>107</v>
      </c>
      <c r="D71" s="16" t="s">
        <v>126</v>
      </c>
      <c r="E71" s="25"/>
      <c r="F71" s="25"/>
      <c r="G71" s="25"/>
      <c r="H71" s="25"/>
      <c r="I71" s="25"/>
      <c r="J71" s="25"/>
      <c r="K71" s="26"/>
      <c r="L71" s="80" t="s">
        <v>181</v>
      </c>
    </row>
    <row r="72" spans="2:12" ht="12.75" customHeight="1">
      <c r="B72" s="171"/>
      <c r="C72" s="18" t="s">
        <v>56</v>
      </c>
      <c r="D72" s="16" t="s">
        <v>126</v>
      </c>
      <c r="E72" s="25"/>
      <c r="F72" s="25"/>
      <c r="G72" s="25"/>
      <c r="H72" s="25"/>
      <c r="I72" s="25"/>
      <c r="J72" s="25"/>
      <c r="K72" s="26"/>
      <c r="L72" s="80" t="s">
        <v>186</v>
      </c>
    </row>
    <row r="73" spans="2:12" ht="12.75" customHeight="1">
      <c r="B73" s="171"/>
      <c r="C73" s="18" t="s">
        <v>57</v>
      </c>
      <c r="D73" s="16" t="s">
        <v>126</v>
      </c>
      <c r="E73" s="25"/>
      <c r="F73" s="25"/>
      <c r="G73" s="25"/>
      <c r="H73" s="25"/>
      <c r="I73" s="25"/>
      <c r="J73" s="25"/>
      <c r="K73" s="26"/>
      <c r="L73" s="80" t="s">
        <v>188</v>
      </c>
    </row>
    <row r="74" spans="2:12" ht="12.75" customHeight="1">
      <c r="B74" s="171"/>
      <c r="C74" s="18" t="s">
        <v>58</v>
      </c>
      <c r="D74" s="16" t="s">
        <v>126</v>
      </c>
      <c r="E74" s="25"/>
      <c r="F74" s="25"/>
      <c r="G74" s="25"/>
      <c r="H74" s="25"/>
      <c r="I74" s="25"/>
      <c r="J74" s="25"/>
      <c r="K74" s="26"/>
      <c r="L74" s="80" t="s">
        <v>186</v>
      </c>
    </row>
    <row r="75" spans="2:12" ht="12.75" customHeight="1">
      <c r="B75" s="171"/>
      <c r="C75" s="18" t="s">
        <v>59</v>
      </c>
      <c r="D75" s="16" t="s">
        <v>126</v>
      </c>
      <c r="E75" s="25"/>
      <c r="F75" s="25"/>
      <c r="G75" s="25"/>
      <c r="H75" s="25"/>
      <c r="I75" s="25"/>
      <c r="J75" s="25"/>
      <c r="K75" s="26"/>
      <c r="L75" s="80" t="s">
        <v>168</v>
      </c>
    </row>
    <row r="76" spans="2:12" ht="12.75" customHeight="1">
      <c r="B76" s="171"/>
      <c r="C76" s="18" t="s">
        <v>60</v>
      </c>
      <c r="D76" s="16" t="s">
        <v>126</v>
      </c>
      <c r="E76" s="25"/>
      <c r="F76" s="25"/>
      <c r="G76" s="25"/>
      <c r="H76" s="25"/>
      <c r="I76" s="25"/>
      <c r="J76" s="25"/>
      <c r="K76" s="26"/>
      <c r="L76" s="80" t="s">
        <v>189</v>
      </c>
    </row>
    <row r="77" spans="2:12" ht="12.75" customHeight="1">
      <c r="B77" s="171"/>
      <c r="C77" s="18" t="s">
        <v>61</v>
      </c>
      <c r="D77" s="16" t="s">
        <v>126</v>
      </c>
      <c r="E77" s="25"/>
      <c r="F77" s="25"/>
      <c r="G77" s="25"/>
      <c r="H77" s="25"/>
      <c r="I77" s="25"/>
      <c r="J77" s="25"/>
      <c r="K77" s="26"/>
      <c r="L77" s="80" t="s">
        <v>190</v>
      </c>
    </row>
    <row r="78" spans="2:12" ht="12.75" customHeight="1">
      <c r="B78" s="171"/>
      <c r="C78" s="18" t="s">
        <v>108</v>
      </c>
      <c r="D78" s="16" t="s">
        <v>126</v>
      </c>
      <c r="E78" s="25"/>
      <c r="F78" s="25"/>
      <c r="G78" s="25"/>
      <c r="H78" s="25"/>
      <c r="I78" s="25"/>
      <c r="J78" s="25"/>
      <c r="K78" s="26"/>
      <c r="L78" s="80" t="s">
        <v>184</v>
      </c>
    </row>
    <row r="79" spans="2:12" ht="12.75" customHeight="1">
      <c r="B79" s="171"/>
      <c r="C79" s="18" t="s">
        <v>62</v>
      </c>
      <c r="D79" s="16" t="s">
        <v>126</v>
      </c>
      <c r="E79" s="25"/>
      <c r="F79" s="25"/>
      <c r="G79" s="25"/>
      <c r="H79" s="25"/>
      <c r="I79" s="25"/>
      <c r="J79" s="25"/>
      <c r="K79" s="26"/>
      <c r="L79" s="80" t="s">
        <v>168</v>
      </c>
    </row>
    <row r="80" spans="2:12" ht="12.75" customHeight="1">
      <c r="B80" s="171"/>
      <c r="C80" s="18" t="s">
        <v>63</v>
      </c>
      <c r="D80" s="16" t="s">
        <v>126</v>
      </c>
      <c r="E80" s="25"/>
      <c r="F80" s="25"/>
      <c r="G80" s="25"/>
      <c r="H80" s="25"/>
      <c r="I80" s="25"/>
      <c r="J80" s="25"/>
      <c r="K80" s="26"/>
      <c r="L80" s="80" t="s">
        <v>191</v>
      </c>
    </row>
    <row r="81" spans="2:12" ht="12.75" customHeight="1">
      <c r="B81" s="171"/>
      <c r="C81" s="18" t="s">
        <v>64</v>
      </c>
      <c r="D81" s="16" t="s">
        <v>126</v>
      </c>
      <c r="E81" s="25"/>
      <c r="F81" s="25"/>
      <c r="G81" s="25"/>
      <c r="H81" s="25"/>
      <c r="I81" s="25"/>
      <c r="J81" s="25"/>
      <c r="K81" s="26"/>
      <c r="L81" s="80" t="s">
        <v>175</v>
      </c>
    </row>
    <row r="82" spans="2:12" ht="12.75" customHeight="1">
      <c r="B82" s="171"/>
      <c r="C82" s="18" t="s">
        <v>155</v>
      </c>
      <c r="D82" s="16" t="s">
        <v>126</v>
      </c>
      <c r="E82" s="25"/>
      <c r="F82" s="25"/>
      <c r="G82" s="25"/>
      <c r="H82" s="25"/>
      <c r="I82" s="25"/>
      <c r="J82" s="25"/>
      <c r="K82" s="26"/>
      <c r="L82" s="80" t="s">
        <v>176</v>
      </c>
    </row>
    <row r="83" spans="2:12" ht="12.75" customHeight="1">
      <c r="B83" s="171"/>
      <c r="C83" s="18" t="s">
        <v>109</v>
      </c>
      <c r="D83" s="16" t="s">
        <v>126</v>
      </c>
      <c r="E83" s="25"/>
      <c r="F83" s="25"/>
      <c r="G83" s="25"/>
      <c r="H83" s="25"/>
      <c r="I83" s="25"/>
      <c r="J83" s="25"/>
      <c r="K83" s="26"/>
      <c r="L83" s="80" t="s">
        <v>192</v>
      </c>
    </row>
    <row r="84" spans="2:12" ht="12.75" customHeight="1">
      <c r="B84" s="171"/>
      <c r="C84" s="18" t="s">
        <v>111</v>
      </c>
      <c r="D84" s="16" t="s">
        <v>126</v>
      </c>
      <c r="E84" s="25"/>
      <c r="F84" s="25"/>
      <c r="G84" s="25"/>
      <c r="H84" s="25"/>
      <c r="I84" s="25"/>
      <c r="J84" s="25"/>
      <c r="K84" s="26"/>
      <c r="L84" s="80" t="s">
        <v>185</v>
      </c>
    </row>
    <row r="85" spans="2:12" ht="12.75" customHeight="1">
      <c r="B85" s="171"/>
      <c r="C85" s="18" t="s">
        <v>112</v>
      </c>
      <c r="D85" s="16" t="s">
        <v>126</v>
      </c>
      <c r="E85" s="25"/>
      <c r="F85" s="25"/>
      <c r="G85" s="25"/>
      <c r="H85" s="25"/>
      <c r="I85" s="25"/>
      <c r="J85" s="25"/>
      <c r="K85" s="26"/>
      <c r="L85" s="84" t="s">
        <v>176</v>
      </c>
    </row>
    <row r="86" spans="2:12" ht="12.75" hidden="1" customHeight="1">
      <c r="B86" s="172"/>
      <c r="C86" s="18" t="s">
        <v>116</v>
      </c>
      <c r="D86" s="16" t="s">
        <v>126</v>
      </c>
      <c r="E86" s="25"/>
      <c r="F86" s="25"/>
      <c r="G86" s="25"/>
      <c r="H86" s="25"/>
      <c r="I86" s="25"/>
      <c r="J86" s="25"/>
      <c r="K86" s="26"/>
      <c r="L86" s="83"/>
    </row>
    <row r="87" spans="2:12" ht="12.75" hidden="1" customHeight="1">
      <c r="B87" s="46"/>
      <c r="C87" s="66" t="s">
        <v>117</v>
      </c>
      <c r="D87" s="67" t="s">
        <v>126</v>
      </c>
      <c r="E87" s="56"/>
      <c r="F87" s="56"/>
      <c r="G87" s="56"/>
      <c r="H87" s="56"/>
      <c r="I87" s="56"/>
      <c r="J87" s="56"/>
      <c r="K87" s="57"/>
      <c r="L87" s="81"/>
    </row>
    <row r="88" spans="2:12" ht="12.75" customHeight="1">
      <c r="B88" s="173" t="s">
        <v>162</v>
      </c>
      <c r="C88" s="71" t="s">
        <v>118</v>
      </c>
      <c r="D88" s="72" t="s">
        <v>126</v>
      </c>
      <c r="E88" s="103">
        <v>14</v>
      </c>
      <c r="F88" s="103">
        <v>15</v>
      </c>
      <c r="G88" s="103">
        <v>13</v>
      </c>
      <c r="H88" s="103">
        <v>16</v>
      </c>
      <c r="I88" s="106">
        <f>AVERAGE(E88:H88)</f>
        <v>14.5</v>
      </c>
      <c r="J88" s="106">
        <f>MAX(E88:H88)</f>
        <v>16</v>
      </c>
      <c r="K88" s="107">
        <f>MIN(E88:H88)</f>
        <v>13</v>
      </c>
      <c r="L88" s="79" t="s">
        <v>168</v>
      </c>
    </row>
    <row r="89" spans="2:12" ht="12.75" customHeight="1">
      <c r="B89" s="174"/>
      <c r="C89" s="18" t="s">
        <v>42</v>
      </c>
      <c r="D89" s="16" t="s">
        <v>126</v>
      </c>
      <c r="E89" s="25"/>
      <c r="F89" s="25"/>
      <c r="G89" s="25"/>
      <c r="H89" s="25"/>
      <c r="I89" s="25"/>
      <c r="J89" s="25"/>
      <c r="K89" s="26"/>
      <c r="L89" s="80" t="s">
        <v>168</v>
      </c>
    </row>
    <row r="90" spans="2:12" ht="12.75" customHeight="1">
      <c r="B90" s="174"/>
      <c r="C90" s="12" t="s">
        <v>99</v>
      </c>
      <c r="D90" s="16" t="s">
        <v>126</v>
      </c>
      <c r="E90" s="25"/>
      <c r="F90" s="25"/>
      <c r="G90" s="25"/>
      <c r="H90" s="25"/>
      <c r="I90" s="25"/>
      <c r="J90" s="25"/>
      <c r="K90" s="26"/>
      <c r="L90" s="80" t="s">
        <v>168</v>
      </c>
    </row>
    <row r="91" spans="2:12" ht="12.75" customHeight="1">
      <c r="B91" s="174"/>
      <c r="C91" s="12" t="s">
        <v>98</v>
      </c>
      <c r="D91" s="16" t="s">
        <v>126</v>
      </c>
      <c r="E91" s="25"/>
      <c r="F91" s="25"/>
      <c r="G91" s="25"/>
      <c r="H91" s="25"/>
      <c r="I91" s="25"/>
      <c r="J91" s="25"/>
      <c r="K91" s="26"/>
      <c r="L91" s="80" t="s">
        <v>168</v>
      </c>
    </row>
    <row r="92" spans="2:12" ht="12.75" hidden="1" customHeight="1">
      <c r="B92" s="174"/>
      <c r="C92" s="18" t="s">
        <v>41</v>
      </c>
      <c r="D92" s="16" t="s">
        <v>126</v>
      </c>
      <c r="E92" s="25"/>
      <c r="F92" s="25"/>
      <c r="G92" s="25"/>
      <c r="H92" s="25"/>
      <c r="I92" s="25"/>
      <c r="J92" s="25"/>
      <c r="K92" s="26"/>
      <c r="L92" s="80" t="s">
        <v>168</v>
      </c>
    </row>
    <row r="93" spans="2:12" ht="12.75" customHeight="1">
      <c r="B93" s="174"/>
      <c r="C93" s="18" t="s">
        <v>119</v>
      </c>
      <c r="D93" s="16" t="s">
        <v>126</v>
      </c>
      <c r="E93" s="25"/>
      <c r="F93" s="25"/>
      <c r="G93" s="25"/>
      <c r="H93" s="25"/>
      <c r="I93" s="25"/>
      <c r="J93" s="25"/>
      <c r="K93" s="26"/>
      <c r="L93" s="80" t="s">
        <v>168</v>
      </c>
    </row>
    <row r="94" spans="2:12" ht="12.75" customHeight="1">
      <c r="B94" s="174"/>
      <c r="C94" s="18" t="s">
        <v>120</v>
      </c>
      <c r="D94" s="19" t="s">
        <v>121</v>
      </c>
      <c r="E94" s="25"/>
      <c r="F94" s="25"/>
      <c r="G94" s="25"/>
      <c r="H94" s="25"/>
      <c r="I94" s="25"/>
      <c r="J94" s="25"/>
      <c r="K94" s="26"/>
      <c r="L94" s="80" t="s">
        <v>168</v>
      </c>
    </row>
    <row r="95" spans="2:12" ht="12.75" hidden="1" customHeight="1">
      <c r="B95" s="174"/>
      <c r="C95" s="12" t="s">
        <v>45</v>
      </c>
      <c r="D95" s="16" t="s">
        <v>126</v>
      </c>
      <c r="E95" s="5"/>
      <c r="F95" s="5"/>
      <c r="G95" s="5"/>
      <c r="H95" s="5"/>
      <c r="I95" s="5"/>
      <c r="J95" s="5"/>
      <c r="K95" s="4"/>
      <c r="L95" s="80" t="s">
        <v>168</v>
      </c>
    </row>
    <row r="96" spans="2:12" ht="12.75" hidden="1" customHeight="1">
      <c r="B96" s="174"/>
      <c r="C96" s="12" t="s">
        <v>46</v>
      </c>
      <c r="D96" s="16" t="s">
        <v>126</v>
      </c>
      <c r="E96" s="5"/>
      <c r="F96" s="5"/>
      <c r="G96" s="5"/>
      <c r="H96" s="5"/>
      <c r="I96" s="5"/>
      <c r="J96" s="5"/>
      <c r="K96" s="6"/>
      <c r="L96" s="80" t="s">
        <v>168</v>
      </c>
    </row>
    <row r="97" spans="2:12" ht="12.75" hidden="1" customHeight="1">
      <c r="B97" s="174"/>
      <c r="C97" s="12" t="s">
        <v>102</v>
      </c>
      <c r="D97" s="16" t="s">
        <v>126</v>
      </c>
      <c r="E97" s="5"/>
      <c r="F97" s="5"/>
      <c r="G97" s="5"/>
      <c r="H97" s="5"/>
      <c r="I97" s="5"/>
      <c r="J97" s="5"/>
      <c r="K97" s="6"/>
      <c r="L97" s="80" t="s">
        <v>168</v>
      </c>
    </row>
    <row r="98" spans="2:12" ht="12.75" hidden="1" customHeight="1">
      <c r="B98" s="174"/>
      <c r="C98" s="12" t="s">
        <v>103</v>
      </c>
      <c r="D98" s="16" t="s">
        <v>126</v>
      </c>
      <c r="E98" s="5"/>
      <c r="F98" s="5"/>
      <c r="G98" s="5"/>
      <c r="H98" s="5"/>
      <c r="I98" s="5"/>
      <c r="J98" s="5"/>
      <c r="K98" s="4"/>
      <c r="L98" s="80" t="s">
        <v>168</v>
      </c>
    </row>
    <row r="99" spans="2:12" ht="12.75" hidden="1" customHeight="1">
      <c r="B99" s="174"/>
      <c r="C99" s="12" t="s">
        <v>47</v>
      </c>
      <c r="D99" s="16" t="s">
        <v>126</v>
      </c>
      <c r="E99" s="5"/>
      <c r="F99" s="5"/>
      <c r="G99" s="5"/>
      <c r="H99" s="5"/>
      <c r="I99" s="5"/>
      <c r="J99" s="5"/>
      <c r="K99" s="4"/>
      <c r="L99" s="80" t="s">
        <v>168</v>
      </c>
    </row>
    <row r="100" spans="2:12" ht="12.75" hidden="1" customHeight="1">
      <c r="B100" s="174"/>
      <c r="C100" s="18" t="s">
        <v>122</v>
      </c>
      <c r="D100" s="17" t="s">
        <v>135</v>
      </c>
      <c r="E100" s="5"/>
      <c r="F100" s="5"/>
      <c r="G100" s="5"/>
      <c r="H100" s="5"/>
      <c r="I100" s="5"/>
      <c r="J100" s="5"/>
      <c r="K100" s="4"/>
      <c r="L100" s="80" t="s">
        <v>168</v>
      </c>
    </row>
    <row r="101" spans="2:12" ht="12.75" hidden="1" customHeight="1">
      <c r="B101" s="174"/>
      <c r="C101" s="18" t="s">
        <v>44</v>
      </c>
      <c r="D101" s="16" t="s">
        <v>69</v>
      </c>
      <c r="E101" s="5"/>
      <c r="F101" s="5"/>
      <c r="G101" s="5"/>
      <c r="H101" s="5"/>
      <c r="I101" s="5"/>
      <c r="J101" s="5"/>
      <c r="K101" s="4"/>
      <c r="L101" s="80" t="s">
        <v>168</v>
      </c>
    </row>
    <row r="102" spans="2:12" ht="12.75" hidden="1" customHeight="1">
      <c r="B102" s="174"/>
      <c r="C102" s="18" t="s">
        <v>136</v>
      </c>
      <c r="D102" s="16" t="s">
        <v>68</v>
      </c>
      <c r="E102" s="5"/>
      <c r="F102" s="5"/>
      <c r="G102" s="5"/>
      <c r="H102" s="5"/>
      <c r="I102" s="5"/>
      <c r="J102" s="5"/>
      <c r="K102" s="4"/>
      <c r="L102" s="80" t="s">
        <v>168</v>
      </c>
    </row>
    <row r="103" spans="2:12" ht="12.75" hidden="1" customHeight="1">
      <c r="B103" s="174"/>
      <c r="C103" s="12" t="s">
        <v>43</v>
      </c>
      <c r="D103" s="16" t="s">
        <v>123</v>
      </c>
      <c r="E103" s="5"/>
      <c r="F103" s="5"/>
      <c r="G103" s="5"/>
      <c r="H103" s="5"/>
      <c r="I103" s="5"/>
      <c r="J103" s="5"/>
      <c r="K103" s="4"/>
      <c r="L103" s="80" t="s">
        <v>168</v>
      </c>
    </row>
    <row r="104" spans="2:12" ht="12.75" hidden="1" customHeight="1">
      <c r="B104" s="177"/>
      <c r="C104" s="35" t="s">
        <v>149</v>
      </c>
      <c r="D104" s="36" t="s">
        <v>126</v>
      </c>
      <c r="E104" s="5"/>
      <c r="F104" s="5"/>
      <c r="G104" s="5"/>
      <c r="H104" s="5"/>
      <c r="I104" s="5"/>
      <c r="J104" s="5"/>
      <c r="K104" s="4"/>
      <c r="L104" s="80"/>
    </row>
    <row r="105" spans="2:12" ht="12.75" hidden="1" customHeight="1">
      <c r="B105" s="46"/>
      <c r="C105" s="35" t="s">
        <v>150</v>
      </c>
      <c r="D105" s="36" t="s">
        <v>126</v>
      </c>
      <c r="E105" s="5"/>
      <c r="F105" s="5"/>
      <c r="G105" s="5"/>
      <c r="H105" s="5"/>
      <c r="I105" s="5"/>
      <c r="J105" s="5"/>
      <c r="K105" s="4"/>
      <c r="L105" s="80"/>
    </row>
    <row r="106" spans="2:12" ht="12.75" hidden="1" customHeight="1">
      <c r="B106" s="46"/>
      <c r="C106" s="35" t="s">
        <v>151</v>
      </c>
      <c r="D106" s="36" t="s">
        <v>126</v>
      </c>
      <c r="E106" s="5"/>
      <c r="F106" s="5"/>
      <c r="G106" s="5"/>
      <c r="H106" s="5"/>
      <c r="I106" s="5"/>
      <c r="J106" s="5"/>
      <c r="K106" s="4"/>
      <c r="L106" s="80"/>
    </row>
    <row r="107" spans="2:12" ht="12.75" hidden="1" customHeight="1">
      <c r="B107" s="46"/>
      <c r="C107" s="35" t="s">
        <v>152</v>
      </c>
      <c r="D107" s="36" t="s">
        <v>126</v>
      </c>
      <c r="E107" s="5"/>
      <c r="F107" s="5"/>
      <c r="G107" s="5"/>
      <c r="H107" s="5"/>
      <c r="I107" s="5"/>
      <c r="J107" s="5"/>
      <c r="K107" s="4"/>
      <c r="L107" s="80"/>
    </row>
    <row r="108" spans="2:12" ht="12.75" hidden="1" customHeight="1">
      <c r="B108" s="46"/>
      <c r="C108" s="37" t="s">
        <v>153</v>
      </c>
      <c r="D108" s="38" t="s">
        <v>126</v>
      </c>
      <c r="E108" s="30"/>
      <c r="F108" s="30"/>
      <c r="G108" s="30"/>
      <c r="H108" s="30"/>
      <c r="I108" s="30"/>
      <c r="J108" s="30"/>
      <c r="K108" s="31"/>
      <c r="L108" s="81"/>
    </row>
    <row r="109" spans="2:12" s="7" customFormat="1" ht="39" customHeight="1">
      <c r="B109" s="162" t="s">
        <v>66</v>
      </c>
      <c r="C109" s="163"/>
      <c r="D109" s="163"/>
      <c r="E109" s="32"/>
      <c r="F109" s="32"/>
      <c r="G109" s="32"/>
      <c r="H109" s="32"/>
      <c r="I109" s="33"/>
      <c r="J109" s="33"/>
      <c r="K109" s="34"/>
      <c r="L109" s="82"/>
    </row>
    <row r="110" spans="2:12" s="7" customFormat="1">
      <c r="B110" s="45"/>
      <c r="D110" s="2"/>
      <c r="E110" s="3"/>
      <c r="L110" s="78"/>
    </row>
    <row r="111" spans="2:12" s="7" customFormat="1">
      <c r="B111" s="45"/>
      <c r="D111" s="2"/>
      <c r="E111" s="3"/>
      <c r="L111" s="78"/>
    </row>
    <row r="112" spans="2:12" s="7" customFormat="1">
      <c r="B112" s="45"/>
      <c r="D112" s="2"/>
      <c r="E112" s="3"/>
      <c r="L112" s="78"/>
    </row>
    <row r="113" spans="2:12" s="7" customFormat="1">
      <c r="B113" s="45"/>
      <c r="D113" s="2"/>
      <c r="E113" s="3"/>
      <c r="L113" s="78"/>
    </row>
    <row r="114" spans="2:12" s="7" customFormat="1">
      <c r="B114" s="45"/>
      <c r="D114" s="2"/>
      <c r="E114" s="3"/>
      <c r="L114" s="78"/>
    </row>
    <row r="115" spans="2:12" s="7" customFormat="1">
      <c r="B115" s="45"/>
      <c r="D115" s="2"/>
      <c r="E115" s="3"/>
      <c r="L115" s="78"/>
    </row>
    <row r="116" spans="2:12" s="7" customFormat="1">
      <c r="B116" s="45"/>
      <c r="D116" s="2"/>
      <c r="E116" s="3"/>
      <c r="L116" s="78"/>
    </row>
    <row r="117" spans="2:12" s="7" customFormat="1">
      <c r="B117" s="45"/>
      <c r="D117" s="2"/>
      <c r="E117" s="3"/>
      <c r="L117" s="78"/>
    </row>
    <row r="118" spans="2:12" s="7" customFormat="1">
      <c r="B118" s="45"/>
      <c r="D118" s="2"/>
      <c r="E118" s="3"/>
      <c r="L118" s="78"/>
    </row>
    <row r="119" spans="2:12" s="7" customFormat="1">
      <c r="B119" s="45"/>
      <c r="D119" s="2"/>
      <c r="E119" s="3"/>
      <c r="L119" s="78"/>
    </row>
    <row r="120" spans="2:12" s="7" customFormat="1">
      <c r="B120" s="45"/>
      <c r="D120" s="2"/>
      <c r="E120" s="3"/>
      <c r="L120" s="78"/>
    </row>
    <row r="121" spans="2:12" s="7" customFormat="1">
      <c r="B121" s="45"/>
      <c r="D121" s="2"/>
      <c r="E121" s="3"/>
      <c r="L121" s="78"/>
    </row>
    <row r="122" spans="2:12" s="7" customFormat="1">
      <c r="B122" s="45"/>
      <c r="D122" s="2"/>
      <c r="E122" s="3"/>
      <c r="L122" s="78"/>
    </row>
    <row r="123" spans="2:12" s="7" customFormat="1">
      <c r="B123" s="45"/>
      <c r="D123" s="2"/>
      <c r="E123" s="3"/>
      <c r="L123" s="78"/>
    </row>
    <row r="124" spans="2:12" s="7" customFormat="1">
      <c r="B124" s="45"/>
      <c r="D124" s="2"/>
      <c r="E124" s="3"/>
      <c r="L124" s="78"/>
    </row>
    <row r="125" spans="2:12" s="7" customFormat="1">
      <c r="B125" s="45"/>
      <c r="D125" s="2"/>
      <c r="E125" s="3"/>
      <c r="L125" s="78"/>
    </row>
    <row r="126" spans="2:12" s="7" customFormat="1">
      <c r="B126" s="45"/>
      <c r="D126" s="2"/>
      <c r="E126" s="3"/>
      <c r="L126" s="78"/>
    </row>
    <row r="127" spans="2:12" s="7" customFormat="1">
      <c r="B127" s="45"/>
      <c r="D127" s="2"/>
      <c r="E127" s="3"/>
      <c r="L127" s="78"/>
    </row>
    <row r="128" spans="2:12" s="7" customFormat="1">
      <c r="B128" s="45"/>
      <c r="D128" s="2"/>
      <c r="E128" s="3"/>
      <c r="L128" s="78"/>
    </row>
    <row r="129" spans="2:12" s="7" customFormat="1">
      <c r="B129" s="45"/>
      <c r="D129" s="2"/>
      <c r="E129" s="3"/>
      <c r="L129" s="78"/>
    </row>
    <row r="130" spans="2:12" s="7" customFormat="1">
      <c r="B130" s="45"/>
      <c r="D130" s="2"/>
      <c r="E130" s="3"/>
      <c r="L130" s="78"/>
    </row>
    <row r="131" spans="2:12" s="7" customFormat="1">
      <c r="B131" s="45"/>
      <c r="D131" s="2"/>
      <c r="E131" s="3"/>
      <c r="L131" s="78"/>
    </row>
    <row r="132" spans="2:12" s="7" customFormat="1">
      <c r="B132" s="45"/>
      <c r="D132" s="2"/>
      <c r="E132" s="3"/>
      <c r="L132" s="78"/>
    </row>
    <row r="133" spans="2:12" s="7" customFormat="1">
      <c r="B133" s="45"/>
      <c r="D133" s="2"/>
      <c r="E133" s="3"/>
      <c r="L133" s="78"/>
    </row>
    <row r="134" spans="2:12" s="7" customFormat="1">
      <c r="B134" s="45"/>
      <c r="D134" s="2"/>
      <c r="E134" s="3"/>
      <c r="L134" s="78"/>
    </row>
    <row r="135" spans="2:12" s="7" customFormat="1">
      <c r="B135" s="45"/>
      <c r="D135" s="2"/>
      <c r="E135" s="3"/>
      <c r="L135" s="78"/>
    </row>
    <row r="136" spans="2:12" s="7" customFormat="1">
      <c r="B136" s="45"/>
      <c r="D136" s="2"/>
      <c r="E136" s="3"/>
      <c r="L136" s="78"/>
    </row>
    <row r="137" spans="2:12" s="7" customFormat="1">
      <c r="B137" s="45"/>
      <c r="D137" s="2"/>
      <c r="E137" s="3"/>
      <c r="L137" s="78"/>
    </row>
    <row r="138" spans="2:12" s="7" customFormat="1">
      <c r="B138" s="45"/>
      <c r="D138" s="2"/>
      <c r="E138" s="3"/>
      <c r="L138" s="78"/>
    </row>
    <row r="139" spans="2:12" s="7" customFormat="1">
      <c r="B139" s="45"/>
      <c r="D139" s="2"/>
      <c r="E139" s="3"/>
      <c r="L139" s="78"/>
    </row>
    <row r="140" spans="2:12" s="7" customFormat="1">
      <c r="B140" s="45"/>
      <c r="D140" s="2"/>
      <c r="E140" s="3"/>
      <c r="L140" s="78"/>
    </row>
    <row r="141" spans="2:12" s="7" customFormat="1">
      <c r="B141" s="45"/>
      <c r="D141" s="2"/>
      <c r="E141" s="3"/>
      <c r="L141" s="78"/>
    </row>
    <row r="142" spans="2:12" s="7" customFormat="1">
      <c r="B142" s="45"/>
      <c r="D142" s="2"/>
      <c r="E142" s="3"/>
      <c r="L142" s="78"/>
    </row>
    <row r="143" spans="2:12" s="7" customFormat="1">
      <c r="B143" s="45"/>
      <c r="D143" s="2"/>
      <c r="E143" s="3"/>
      <c r="L143" s="78"/>
    </row>
    <row r="144" spans="2:12" s="7" customFormat="1">
      <c r="B144" s="45"/>
      <c r="D144" s="2"/>
      <c r="E144" s="3"/>
      <c r="L144" s="78"/>
    </row>
    <row r="145" spans="2:12" s="7" customFormat="1">
      <c r="B145" s="45"/>
      <c r="D145" s="2"/>
      <c r="E145" s="3"/>
      <c r="L145" s="78"/>
    </row>
    <row r="146" spans="2:12" s="7" customFormat="1">
      <c r="B146" s="45"/>
      <c r="D146" s="2"/>
      <c r="E146" s="3"/>
      <c r="L146" s="78"/>
    </row>
    <row r="147" spans="2:12" s="7" customFormat="1">
      <c r="B147" s="45"/>
      <c r="D147" s="2"/>
      <c r="E147" s="3"/>
      <c r="L147" s="78"/>
    </row>
    <row r="148" spans="2:12" s="7" customFormat="1">
      <c r="B148" s="45"/>
      <c r="D148" s="2"/>
      <c r="E148" s="3"/>
      <c r="L148" s="78"/>
    </row>
    <row r="149" spans="2:12" s="7" customFormat="1">
      <c r="B149" s="45"/>
      <c r="D149" s="2"/>
      <c r="E149" s="3"/>
      <c r="L149" s="78"/>
    </row>
    <row r="150" spans="2:12" s="7" customFormat="1">
      <c r="B150" s="45"/>
      <c r="D150" s="2"/>
      <c r="E150" s="3"/>
      <c r="L150" s="78"/>
    </row>
    <row r="151" spans="2:12" s="7" customFormat="1">
      <c r="B151" s="45"/>
      <c r="D151" s="2"/>
      <c r="E151" s="3"/>
      <c r="L151" s="78"/>
    </row>
    <row r="152" spans="2:12" s="7" customFormat="1">
      <c r="B152" s="45"/>
      <c r="D152" s="2"/>
      <c r="E152" s="3"/>
      <c r="L152" s="78"/>
    </row>
    <row r="153" spans="2:12" s="7" customFormat="1">
      <c r="B153" s="45"/>
      <c r="D153" s="2"/>
      <c r="E153" s="3"/>
      <c r="L153" s="78"/>
    </row>
    <row r="154" spans="2:12" s="7" customFormat="1">
      <c r="B154" s="45"/>
      <c r="D154" s="2"/>
      <c r="E154" s="3"/>
      <c r="L154" s="78"/>
    </row>
    <row r="155" spans="2:12" s="7" customFormat="1">
      <c r="B155" s="45"/>
      <c r="D155" s="2"/>
      <c r="E155" s="3"/>
      <c r="L155" s="78"/>
    </row>
    <row r="156" spans="2:12" s="7" customFormat="1">
      <c r="B156" s="45"/>
      <c r="D156" s="2"/>
      <c r="E156" s="3"/>
      <c r="L156" s="78"/>
    </row>
    <row r="157" spans="2:12" s="7" customFormat="1">
      <c r="B157" s="45"/>
      <c r="D157" s="2"/>
      <c r="E157" s="3"/>
      <c r="L157" s="78"/>
    </row>
    <row r="158" spans="2:12" s="7" customFormat="1">
      <c r="B158" s="45"/>
      <c r="D158" s="2"/>
      <c r="E158" s="3"/>
      <c r="L158" s="78"/>
    </row>
    <row r="159" spans="2:12" s="7" customFormat="1">
      <c r="B159" s="45"/>
      <c r="D159" s="2"/>
      <c r="E159" s="3"/>
      <c r="L159" s="78"/>
    </row>
    <row r="160" spans="2:12" s="7" customFormat="1">
      <c r="B160" s="45"/>
      <c r="D160" s="2"/>
      <c r="E160" s="3"/>
      <c r="L160" s="78"/>
    </row>
    <row r="161" spans="2:12" s="7" customFormat="1">
      <c r="B161" s="45"/>
      <c r="D161" s="2"/>
      <c r="E161" s="3"/>
      <c r="L161" s="78"/>
    </row>
    <row r="162" spans="2:12" s="7" customFormat="1">
      <c r="B162" s="45"/>
      <c r="D162" s="2"/>
      <c r="E162" s="3"/>
      <c r="L162" s="78"/>
    </row>
    <row r="163" spans="2:12" s="7" customFormat="1">
      <c r="B163" s="45"/>
      <c r="D163" s="2"/>
      <c r="E163" s="3"/>
      <c r="L163" s="78"/>
    </row>
    <row r="164" spans="2:12" s="7" customFormat="1">
      <c r="B164" s="45"/>
      <c r="D164" s="2"/>
      <c r="E164" s="3"/>
      <c r="L164" s="78"/>
    </row>
    <row r="165" spans="2:12" s="7" customFormat="1">
      <c r="B165" s="45"/>
      <c r="D165" s="2"/>
      <c r="E165" s="3"/>
      <c r="L165" s="78"/>
    </row>
    <row r="166" spans="2:12" s="7" customFormat="1">
      <c r="B166" s="45"/>
      <c r="D166" s="2"/>
      <c r="E166" s="3"/>
      <c r="L166" s="78"/>
    </row>
    <row r="167" spans="2:12" s="7" customFormat="1">
      <c r="B167" s="45"/>
      <c r="D167" s="2"/>
      <c r="E167" s="3"/>
      <c r="L167" s="78"/>
    </row>
    <row r="168" spans="2:12" s="7" customFormat="1">
      <c r="B168" s="45"/>
      <c r="D168" s="2"/>
      <c r="E168" s="3"/>
      <c r="L168" s="78"/>
    </row>
    <row r="169" spans="2:12" s="7" customFormat="1">
      <c r="B169" s="45"/>
      <c r="D169" s="2"/>
      <c r="E169" s="3"/>
      <c r="L169" s="78"/>
    </row>
    <row r="170" spans="2:12" s="7" customFormat="1">
      <c r="B170" s="45"/>
      <c r="D170" s="2"/>
      <c r="E170" s="3"/>
      <c r="L170" s="78"/>
    </row>
    <row r="171" spans="2:12" s="7" customFormat="1">
      <c r="B171" s="45"/>
      <c r="D171" s="2"/>
      <c r="E171" s="3"/>
      <c r="L171" s="78"/>
    </row>
    <row r="172" spans="2:12" s="7" customFormat="1">
      <c r="B172" s="45"/>
      <c r="D172" s="2"/>
      <c r="E172" s="3"/>
      <c r="L172" s="78"/>
    </row>
    <row r="173" spans="2:12" s="7" customFormat="1">
      <c r="B173" s="45"/>
      <c r="D173" s="2"/>
      <c r="E173" s="3"/>
      <c r="L173" s="78"/>
    </row>
    <row r="174" spans="2:12" s="7" customFormat="1">
      <c r="B174" s="45"/>
      <c r="D174" s="2"/>
      <c r="E174" s="3"/>
      <c r="L174" s="78"/>
    </row>
    <row r="175" spans="2:12" s="7" customFormat="1">
      <c r="B175" s="45"/>
      <c r="D175" s="2"/>
      <c r="E175" s="3"/>
      <c r="L175" s="78"/>
    </row>
    <row r="176" spans="2:12" s="7" customFormat="1">
      <c r="B176" s="45"/>
      <c r="D176" s="2"/>
      <c r="E176" s="3"/>
      <c r="L176" s="78"/>
    </row>
    <row r="177" spans="2:12" s="7" customFormat="1">
      <c r="B177" s="45"/>
      <c r="D177" s="2"/>
      <c r="E177" s="3"/>
      <c r="L177" s="78"/>
    </row>
    <row r="178" spans="2:12" s="7" customFormat="1">
      <c r="B178" s="45"/>
      <c r="D178" s="2"/>
      <c r="E178" s="3"/>
      <c r="L178" s="78"/>
    </row>
    <row r="179" spans="2:12" s="7" customFormat="1">
      <c r="B179" s="45"/>
      <c r="D179" s="2"/>
      <c r="E179" s="3"/>
      <c r="L179" s="78"/>
    </row>
    <row r="180" spans="2:12" s="7" customFormat="1">
      <c r="B180" s="45"/>
      <c r="D180" s="2"/>
      <c r="E180" s="3"/>
      <c r="L180" s="78"/>
    </row>
    <row r="181" spans="2:12" s="7" customFormat="1">
      <c r="B181" s="45"/>
      <c r="D181" s="2"/>
      <c r="E181" s="3"/>
      <c r="L181" s="78"/>
    </row>
    <row r="182" spans="2:12" s="7" customFormat="1">
      <c r="B182" s="45"/>
      <c r="D182" s="2"/>
      <c r="E182" s="3"/>
      <c r="L182" s="78"/>
    </row>
    <row r="183" spans="2:12" s="7" customFormat="1">
      <c r="B183" s="45"/>
      <c r="D183" s="2"/>
      <c r="E183" s="3"/>
      <c r="L183" s="78"/>
    </row>
    <row r="184" spans="2:12" s="7" customFormat="1">
      <c r="B184" s="45"/>
      <c r="D184" s="2"/>
      <c r="E184" s="3"/>
      <c r="L184" s="78"/>
    </row>
    <row r="185" spans="2:12" s="7" customFormat="1">
      <c r="B185" s="45"/>
      <c r="D185" s="2"/>
      <c r="E185" s="3"/>
      <c r="L185" s="78"/>
    </row>
    <row r="186" spans="2:12" s="7" customFormat="1">
      <c r="B186" s="45"/>
      <c r="D186" s="2"/>
      <c r="E186" s="3"/>
      <c r="L186" s="78"/>
    </row>
    <row r="187" spans="2:12" s="7" customFormat="1">
      <c r="B187" s="45"/>
      <c r="D187" s="2"/>
      <c r="E187" s="3"/>
      <c r="L187" s="78"/>
    </row>
    <row r="188" spans="2:12" s="7" customFormat="1">
      <c r="B188" s="45"/>
      <c r="D188" s="2"/>
      <c r="E188" s="3"/>
      <c r="L188" s="78"/>
    </row>
    <row r="189" spans="2:12" s="7" customFormat="1">
      <c r="B189" s="45"/>
      <c r="D189" s="2"/>
      <c r="E189" s="3"/>
      <c r="L189" s="78"/>
    </row>
    <row r="190" spans="2:12" s="7" customFormat="1">
      <c r="B190" s="45"/>
      <c r="D190" s="2"/>
      <c r="E190" s="3"/>
      <c r="L190" s="78"/>
    </row>
    <row r="191" spans="2:12" s="7" customFormat="1">
      <c r="B191" s="45"/>
      <c r="D191" s="2"/>
      <c r="E191" s="3"/>
      <c r="L191" s="78"/>
    </row>
    <row r="192" spans="2:12" s="7" customFormat="1">
      <c r="B192" s="45"/>
      <c r="D192" s="2"/>
      <c r="E192" s="3"/>
      <c r="L192" s="78"/>
    </row>
    <row r="193" spans="2:12" s="7" customFormat="1">
      <c r="B193" s="45"/>
      <c r="D193" s="2"/>
      <c r="E193" s="3"/>
      <c r="L193" s="78"/>
    </row>
    <row r="194" spans="2:12" s="7" customFormat="1">
      <c r="B194" s="45"/>
      <c r="D194" s="2"/>
      <c r="E194" s="3"/>
      <c r="L194" s="78"/>
    </row>
    <row r="195" spans="2:12" s="7" customFormat="1">
      <c r="B195" s="45"/>
      <c r="D195" s="2"/>
      <c r="E195" s="3"/>
      <c r="L195" s="78"/>
    </row>
    <row r="196" spans="2:12" s="7" customFormat="1">
      <c r="B196" s="45"/>
      <c r="D196" s="2"/>
      <c r="E196" s="3"/>
      <c r="L196" s="78"/>
    </row>
    <row r="197" spans="2:12" s="7" customFormat="1">
      <c r="B197" s="45"/>
      <c r="D197" s="2"/>
      <c r="E197" s="3"/>
      <c r="L197" s="78"/>
    </row>
    <row r="198" spans="2:12" s="7" customFormat="1">
      <c r="B198" s="45"/>
      <c r="D198" s="2"/>
      <c r="E198" s="3"/>
      <c r="L198" s="78"/>
    </row>
    <row r="199" spans="2:12" s="7" customFormat="1">
      <c r="B199" s="45"/>
      <c r="D199" s="2"/>
      <c r="E199" s="3"/>
      <c r="L199" s="78"/>
    </row>
    <row r="200" spans="2:12" s="7" customFormat="1">
      <c r="B200" s="45"/>
      <c r="D200" s="2"/>
      <c r="E200" s="3"/>
      <c r="L200" s="78"/>
    </row>
    <row r="201" spans="2:12" s="7" customFormat="1">
      <c r="B201" s="45"/>
      <c r="D201" s="2"/>
      <c r="E201" s="3"/>
      <c r="L201" s="78"/>
    </row>
    <row r="202" spans="2:12" s="7" customFormat="1">
      <c r="B202" s="45"/>
      <c r="D202" s="2"/>
      <c r="E202" s="3"/>
      <c r="L202" s="78"/>
    </row>
    <row r="203" spans="2:12" s="7" customFormat="1">
      <c r="B203" s="45"/>
      <c r="D203" s="2"/>
      <c r="E203" s="3"/>
      <c r="L203" s="78"/>
    </row>
    <row r="204" spans="2:12" s="7" customFormat="1">
      <c r="B204" s="45"/>
      <c r="D204" s="2"/>
      <c r="E204" s="3"/>
      <c r="L204" s="78"/>
    </row>
    <row r="205" spans="2:12" s="7" customFormat="1">
      <c r="B205" s="45"/>
      <c r="D205" s="2"/>
      <c r="E205" s="3"/>
      <c r="L205" s="78"/>
    </row>
    <row r="206" spans="2:12" s="7" customFormat="1">
      <c r="B206" s="45"/>
      <c r="D206" s="2"/>
      <c r="E206" s="3"/>
      <c r="L206" s="78"/>
    </row>
    <row r="207" spans="2:12" s="7" customFormat="1">
      <c r="B207" s="45"/>
      <c r="D207" s="2"/>
      <c r="E207" s="3"/>
      <c r="L207" s="78"/>
    </row>
    <row r="208" spans="2:12" s="7" customFormat="1">
      <c r="B208" s="45"/>
      <c r="D208" s="2"/>
      <c r="E208" s="3"/>
      <c r="L208" s="78"/>
    </row>
    <row r="209" spans="2:12" s="7" customFormat="1">
      <c r="B209" s="45"/>
      <c r="D209" s="2"/>
      <c r="E209" s="3"/>
      <c r="L209" s="78"/>
    </row>
    <row r="210" spans="2:12" s="7" customFormat="1">
      <c r="B210" s="45"/>
      <c r="D210" s="2"/>
      <c r="E210" s="3"/>
      <c r="L210" s="78"/>
    </row>
    <row r="211" spans="2:12" s="7" customFormat="1">
      <c r="B211" s="45"/>
      <c r="D211" s="2"/>
      <c r="E211" s="3"/>
      <c r="L211" s="78"/>
    </row>
    <row r="212" spans="2:12" s="7" customFormat="1">
      <c r="B212" s="45"/>
      <c r="D212" s="2"/>
      <c r="E212" s="3"/>
      <c r="L212" s="78"/>
    </row>
    <row r="213" spans="2:12" s="7" customFormat="1">
      <c r="B213" s="45"/>
      <c r="D213" s="2"/>
      <c r="E213" s="3"/>
      <c r="L213" s="78"/>
    </row>
    <row r="214" spans="2:12" s="7" customFormat="1">
      <c r="B214" s="45"/>
      <c r="D214" s="2"/>
      <c r="E214" s="3"/>
      <c r="L214" s="78"/>
    </row>
    <row r="215" spans="2:12" s="7" customFormat="1">
      <c r="B215" s="45"/>
      <c r="D215" s="2"/>
      <c r="E215" s="3"/>
      <c r="L215" s="78"/>
    </row>
    <row r="216" spans="2:12" s="7" customFormat="1">
      <c r="B216" s="45"/>
      <c r="D216" s="2"/>
      <c r="E216" s="3"/>
      <c r="L216" s="78"/>
    </row>
    <row r="217" spans="2:12" s="7" customFormat="1">
      <c r="B217" s="45"/>
      <c r="D217" s="2"/>
      <c r="E217" s="3"/>
      <c r="L217" s="78"/>
    </row>
    <row r="218" spans="2:12" s="7" customFormat="1">
      <c r="B218" s="45"/>
      <c r="D218" s="2"/>
      <c r="E218" s="3"/>
      <c r="L218" s="78"/>
    </row>
    <row r="219" spans="2:12" s="7" customFormat="1">
      <c r="B219" s="45"/>
      <c r="D219" s="2"/>
      <c r="E219" s="3"/>
      <c r="L219" s="78"/>
    </row>
    <row r="220" spans="2:12" s="7" customFormat="1">
      <c r="B220" s="45"/>
      <c r="D220" s="2"/>
      <c r="E220" s="3"/>
      <c r="L220" s="78"/>
    </row>
    <row r="221" spans="2:12" s="7" customFormat="1">
      <c r="B221" s="45"/>
      <c r="D221" s="2"/>
      <c r="E221" s="3"/>
      <c r="L221" s="78"/>
    </row>
    <row r="222" spans="2:12" s="7" customFormat="1">
      <c r="B222" s="45"/>
      <c r="D222" s="2"/>
      <c r="E222" s="3"/>
      <c r="L222" s="78"/>
    </row>
    <row r="223" spans="2:12" s="7" customFormat="1">
      <c r="B223" s="45"/>
      <c r="D223" s="2"/>
      <c r="E223" s="3"/>
      <c r="L223" s="78"/>
    </row>
    <row r="224" spans="2:12" s="7" customFormat="1">
      <c r="B224" s="45"/>
      <c r="D224" s="2"/>
      <c r="E224" s="3"/>
      <c r="L224" s="78"/>
    </row>
    <row r="225" spans="2:12" s="7" customFormat="1">
      <c r="B225" s="45"/>
      <c r="D225" s="2"/>
      <c r="E225" s="3"/>
      <c r="L225" s="78"/>
    </row>
    <row r="226" spans="2:12" s="7" customFormat="1">
      <c r="B226" s="45"/>
      <c r="D226" s="2"/>
      <c r="E226" s="3"/>
      <c r="L226" s="78"/>
    </row>
    <row r="227" spans="2:12" s="7" customFormat="1">
      <c r="B227" s="45"/>
      <c r="D227" s="2"/>
      <c r="E227" s="3"/>
      <c r="L227" s="78"/>
    </row>
    <row r="228" spans="2:12">
      <c r="F228" s="7"/>
      <c r="G228" s="7"/>
      <c r="H228" s="7"/>
      <c r="I228" s="7"/>
      <c r="J228" s="7"/>
      <c r="K228" s="7"/>
    </row>
  </sheetData>
  <mergeCells count="23">
    <mergeCell ref="B109:D109"/>
    <mergeCell ref="E5:K5"/>
    <mergeCell ref="L3:L10"/>
    <mergeCell ref="B27:B53"/>
    <mergeCell ref="B55:B59"/>
    <mergeCell ref="B60:B86"/>
    <mergeCell ref="B88:B104"/>
    <mergeCell ref="B3:C3"/>
    <mergeCell ref="B12:B25"/>
    <mergeCell ref="B8:C8"/>
    <mergeCell ref="B11:C11"/>
    <mergeCell ref="B9:C9"/>
    <mergeCell ref="B10:C10"/>
    <mergeCell ref="B4:C4"/>
    <mergeCell ref="B5:C5"/>
    <mergeCell ref="B6:C6"/>
    <mergeCell ref="B7:C7"/>
    <mergeCell ref="E1:F1"/>
    <mergeCell ref="E3:K3"/>
    <mergeCell ref="E4:K4"/>
    <mergeCell ref="I6:I9"/>
    <mergeCell ref="J6:J9"/>
    <mergeCell ref="K6:K9"/>
  </mergeCells>
  <phoneticPr fontId="17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矢の浦橋</vt:lpstr>
      <vt:lpstr>大津野ポンプ場</vt:lpstr>
      <vt:lpstr>国信橋</vt:lpstr>
      <vt:lpstr>新茶屋橋</vt:lpstr>
      <vt:lpstr>神島ポンプ場上流</vt:lpstr>
      <vt:lpstr>有地川</vt:lpstr>
      <vt:lpstr>神谷川</vt:lpstr>
      <vt:lpstr>吉野川</vt:lpstr>
      <vt:lpstr>岡山県・広島県境界</vt:lpstr>
      <vt:lpstr>四川貯水池</vt:lpstr>
      <vt:lpstr>新川</vt:lpstr>
      <vt:lpstr>竹田橋</vt:lpstr>
      <vt:lpstr>栄橋</vt:lpstr>
      <vt:lpstr>栄橋!Print_Titles</vt:lpstr>
      <vt:lpstr>岡山県・広島県境界!Print_Titles</vt:lpstr>
      <vt:lpstr>吉野川!Print_Titles</vt:lpstr>
      <vt:lpstr>国信橋!Print_Titles</vt:lpstr>
      <vt:lpstr>四川貯水池!Print_Titles</vt:lpstr>
      <vt:lpstr>新川!Print_Titles</vt:lpstr>
      <vt:lpstr>新茶屋橋!Print_Titles</vt:lpstr>
      <vt:lpstr>神谷川!Print_Titles</vt:lpstr>
      <vt:lpstr>神島ポンプ場上流!Print_Titles</vt:lpstr>
      <vt:lpstr>大津野ポンプ場!Print_Titles</vt:lpstr>
      <vt:lpstr>竹田橋!Print_Titles</vt:lpstr>
      <vt:lpstr>矢の浦橋!Print_Titles</vt:lpstr>
      <vt:lpstr>有地川!Print_Titles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神﨑　重人</cp:lastModifiedBy>
  <cp:lastPrinted>2020-02-07T08:36:27Z</cp:lastPrinted>
  <dcterms:created xsi:type="dcterms:W3CDTF">2000-08-01T10:43:13Z</dcterms:created>
  <dcterms:modified xsi:type="dcterms:W3CDTF">2026-10-07T07:32:53Z</dcterms:modified>
</cp:coreProperties>
</file>